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5" sheetId="2" r:id="rId1"/>
    <sheet name="2026-2027" sheetId="3" state="hidden" r:id="rId2"/>
  </sheets>
  <definedNames>
    <definedName name="_xlnm._FilterDatabase" localSheetId="0" hidden="1">'2025'!$A$8:$E$670</definedName>
    <definedName name="_xlnm.Print_Area" localSheetId="0">'2025'!$A$1:$G$670</definedName>
    <definedName name="_xlnm.Print_Area" localSheetId="1">'2026-2027'!$A$1:$G$517</definedName>
  </definedNames>
  <calcPr calcId="124519"/>
</workbook>
</file>

<file path=xl/calcChain.xml><?xml version="1.0" encoding="utf-8"?>
<calcChain xmlns="http://schemas.openxmlformats.org/spreadsheetml/2006/main">
  <c r="F280" i="2"/>
  <c r="G281"/>
  <c r="F281"/>
  <c r="G278"/>
  <c r="G277" s="1"/>
  <c r="G553"/>
  <c r="G552" s="1"/>
  <c r="F552"/>
  <c r="F553"/>
  <c r="G379"/>
  <c r="G376"/>
  <c r="G304"/>
  <c r="G303"/>
  <c r="F303"/>
  <c r="F304"/>
  <c r="G275"/>
  <c r="G274" s="1"/>
  <c r="F274"/>
  <c r="F275"/>
  <c r="G197"/>
  <c r="F197"/>
  <c r="G161"/>
  <c r="G160" s="1"/>
  <c r="G159" s="1"/>
  <c r="G158" s="1"/>
  <c r="G157" s="1"/>
  <c r="F157"/>
  <c r="F158"/>
  <c r="F159"/>
  <c r="F160"/>
  <c r="F161"/>
  <c r="G164"/>
  <c r="G163"/>
  <c r="F163"/>
  <c r="F164"/>
  <c r="G667"/>
  <c r="G666" s="1"/>
  <c r="G665" s="1"/>
  <c r="G664" s="1"/>
  <c r="G662"/>
  <c r="G661" s="1"/>
  <c r="G660" s="1"/>
  <c r="G659" s="1"/>
  <c r="G658" s="1"/>
  <c r="G656"/>
  <c r="G652"/>
  <c r="G651" s="1"/>
  <c r="G650" s="1"/>
  <c r="G647"/>
  <c r="G645"/>
  <c r="G643"/>
  <c r="G642" s="1"/>
  <c r="G639"/>
  <c r="G638" s="1"/>
  <c r="G632"/>
  <c r="G631" s="1"/>
  <c r="G630" s="1"/>
  <c r="G628"/>
  <c r="G627" s="1"/>
  <c r="G625"/>
  <c r="G624" s="1"/>
  <c r="G619"/>
  <c r="G617"/>
  <c r="G615"/>
  <c r="G612"/>
  <c r="G610"/>
  <c r="G608"/>
  <c r="G605"/>
  <c r="G599"/>
  <c r="G596"/>
  <c r="G593"/>
  <c r="G592" s="1"/>
  <c r="G589"/>
  <c r="G588"/>
  <c r="G586"/>
  <c r="G585" s="1"/>
  <c r="G581"/>
  <c r="G580" s="1"/>
  <c r="G578"/>
  <c r="G576"/>
  <c r="G574"/>
  <c r="G572"/>
  <c r="G567"/>
  <c r="G566" s="1"/>
  <c r="G565" s="1"/>
  <c r="G563"/>
  <c r="G562" s="1"/>
  <c r="G560"/>
  <c r="G558"/>
  <c r="G557" s="1"/>
  <c r="G550"/>
  <c r="G549"/>
  <c r="G548" s="1"/>
  <c r="G546"/>
  <c r="G545" s="1"/>
  <c r="G543"/>
  <c r="G539"/>
  <c r="G538" s="1"/>
  <c r="G534"/>
  <c r="G533" s="1"/>
  <c r="G532" s="1"/>
  <c r="G529"/>
  <c r="G528" s="1"/>
  <c r="G527" s="1"/>
  <c r="G523"/>
  <c r="G522" s="1"/>
  <c r="G521" s="1"/>
  <c r="G520" s="1"/>
  <c r="G517"/>
  <c r="G515"/>
  <c r="G514" s="1"/>
  <c r="G511"/>
  <c r="G507"/>
  <c r="G505"/>
  <c r="G502"/>
  <c r="G501" s="1"/>
  <c r="G499"/>
  <c r="G498"/>
  <c r="G497" s="1"/>
  <c r="G492"/>
  <c r="G489"/>
  <c r="G486"/>
  <c r="G485"/>
  <c r="G484" s="1"/>
  <c r="G483" s="1"/>
  <c r="G482" s="1"/>
  <c r="G480"/>
  <c r="G479" s="1"/>
  <c r="G477"/>
  <c r="G476" s="1"/>
  <c r="G475" s="1"/>
  <c r="G471"/>
  <c r="G468"/>
  <c r="G467" s="1"/>
  <c r="G465"/>
  <c r="G462"/>
  <c r="G459"/>
  <c r="G458" s="1"/>
  <c r="G456"/>
  <c r="G455" s="1"/>
  <c r="G451"/>
  <c r="G449"/>
  <c r="G448" s="1"/>
  <c r="G446"/>
  <c r="G445" s="1"/>
  <c r="G444" s="1"/>
  <c r="G442"/>
  <c r="G440"/>
  <c r="G437"/>
  <c r="G435"/>
  <c r="G432"/>
  <c r="G430"/>
  <c r="G428"/>
  <c r="G425"/>
  <c r="G422"/>
  <c r="G421" s="1"/>
  <c r="G415"/>
  <c r="G412"/>
  <c r="G407"/>
  <c r="G405"/>
  <c r="G404" s="1"/>
  <c r="G402"/>
  <c r="G400"/>
  <c r="G397"/>
  <c r="G394"/>
  <c r="G393" s="1"/>
  <c r="G391"/>
  <c r="G389"/>
  <c r="G386"/>
  <c r="G384"/>
  <c r="G382"/>
  <c r="G372"/>
  <c r="G371" s="1"/>
  <c r="G370" s="1"/>
  <c r="G369" s="1"/>
  <c r="G366"/>
  <c r="G365" s="1"/>
  <c r="G364" s="1"/>
  <c r="G363" s="1"/>
  <c r="G361"/>
  <c r="G360" s="1"/>
  <c r="G358"/>
  <c r="G356"/>
  <c r="G351"/>
  <c r="G350" s="1"/>
  <c r="G349" s="1"/>
  <c r="G348" s="1"/>
  <c r="G345"/>
  <c r="G344" s="1"/>
  <c r="G343" s="1"/>
  <c r="G342" s="1"/>
  <c r="G340"/>
  <c r="G339" s="1"/>
  <c r="G338" s="1"/>
  <c r="G337" s="1"/>
  <c r="G336" s="1"/>
  <c r="G334"/>
  <c r="G333" s="1"/>
  <c r="G332" s="1"/>
  <c r="G331" s="1"/>
  <c r="G330" s="1"/>
  <c r="G328"/>
  <c r="G326"/>
  <c r="G322"/>
  <c r="G321" s="1"/>
  <c r="G320" s="1"/>
  <c r="G317"/>
  <c r="G315"/>
  <c r="G313"/>
  <c r="G306"/>
  <c r="G300"/>
  <c r="G299" s="1"/>
  <c r="G296"/>
  <c r="G295" s="1"/>
  <c r="G291"/>
  <c r="G290" s="1"/>
  <c r="G288"/>
  <c r="G286"/>
  <c r="G283"/>
  <c r="G271"/>
  <c r="G269"/>
  <c r="G266"/>
  <c r="G264"/>
  <c r="G262"/>
  <c r="G260"/>
  <c r="G258"/>
  <c r="G256"/>
  <c r="G254"/>
  <c r="G252"/>
  <c r="G248"/>
  <c r="G247" s="1"/>
  <c r="G246" s="1"/>
  <c r="G243"/>
  <c r="G241"/>
  <c r="G238"/>
  <c r="G236"/>
  <c r="G233"/>
  <c r="G231"/>
  <c r="G229"/>
  <c r="G226"/>
  <c r="G223"/>
  <c r="G221"/>
  <c r="G219"/>
  <c r="G217"/>
  <c r="G212"/>
  <c r="G210"/>
  <c r="G208"/>
  <c r="G205"/>
  <c r="G203"/>
  <c r="G195"/>
  <c r="G194" s="1"/>
  <c r="G192"/>
  <c r="G191" s="1"/>
  <c r="G190" s="1"/>
  <c r="G187"/>
  <c r="G186" s="1"/>
  <c r="G184"/>
  <c r="G182"/>
  <c r="G180"/>
  <c r="G177"/>
  <c r="G175"/>
  <c r="G170"/>
  <c r="G169" s="1"/>
  <c r="G168" s="1"/>
  <c r="G167" s="1"/>
  <c r="G154"/>
  <c r="G151"/>
  <c r="G149"/>
  <c r="G141"/>
  <c r="G140" s="1"/>
  <c r="G136"/>
  <c r="G135" s="1"/>
  <c r="G131"/>
  <c r="G130" s="1"/>
  <c r="G129" s="1"/>
  <c r="G128" s="1"/>
  <c r="G126"/>
  <c r="G125" s="1"/>
  <c r="G123"/>
  <c r="G122" s="1"/>
  <c r="G118"/>
  <c r="G117" s="1"/>
  <c r="G116" s="1"/>
  <c r="G115" s="1"/>
  <c r="G112"/>
  <c r="G111" s="1"/>
  <c r="G109"/>
  <c r="G108" s="1"/>
  <c r="G104"/>
  <c r="G103" s="1"/>
  <c r="G102" s="1"/>
  <c r="G101" s="1"/>
  <c r="G98"/>
  <c r="G96"/>
  <c r="G93"/>
  <c r="G92"/>
  <c r="G90"/>
  <c r="G88"/>
  <c r="G86"/>
  <c r="G83"/>
  <c r="G80" s="1"/>
  <c r="G81"/>
  <c r="G76"/>
  <c r="G74"/>
  <c r="G66"/>
  <c r="G64"/>
  <c r="G62"/>
  <c r="G59"/>
  <c r="G58" s="1"/>
  <c r="G55"/>
  <c r="G54" s="1"/>
  <c r="G53" s="1"/>
  <c r="G51"/>
  <c r="G50" s="1"/>
  <c r="G49" s="1"/>
  <c r="G46"/>
  <c r="G45" s="1"/>
  <c r="G43"/>
  <c r="G42" s="1"/>
  <c r="G40"/>
  <c r="G37"/>
  <c r="G36" s="1"/>
  <c r="G33"/>
  <c r="G32" s="1"/>
  <c r="G29"/>
  <c r="G25"/>
  <c r="G21"/>
  <c r="G20" s="1"/>
  <c r="G19" s="1"/>
  <c r="G16"/>
  <c r="G14"/>
  <c r="G13" s="1"/>
  <c r="G12" s="1"/>
  <c r="G280" l="1"/>
  <c r="G240"/>
  <c r="G235"/>
  <c r="G537"/>
  <c r="G536" s="1"/>
  <c r="G355"/>
  <c r="G354" s="1"/>
  <c r="G353" s="1"/>
  <c r="G251"/>
  <c r="G250" s="1"/>
  <c r="G148"/>
  <c r="G95"/>
  <c r="G61"/>
  <c r="G595"/>
  <c r="G461"/>
  <c r="G411"/>
  <c r="G410" s="1"/>
  <c r="G409" s="1"/>
  <c r="G388"/>
  <c r="G147"/>
  <c r="G146" s="1"/>
  <c r="G11"/>
  <c r="G24"/>
  <c r="G23" s="1"/>
  <c r="G18" s="1"/>
  <c r="G649"/>
  <c r="G73"/>
  <c r="G72" s="1"/>
  <c r="G71" s="1"/>
  <c r="G85"/>
  <c r="G79" s="1"/>
  <c r="G78" s="1"/>
  <c r="G70" s="1"/>
  <c r="G134"/>
  <c r="G133" s="1"/>
  <c r="G174"/>
  <c r="G173" s="1"/>
  <c r="G172" s="1"/>
  <c r="G216"/>
  <c r="G427"/>
  <c r="G439"/>
  <c r="G474"/>
  <c r="G473" s="1"/>
  <c r="G504"/>
  <c r="G496" s="1"/>
  <c r="G495" s="1"/>
  <c r="G494" s="1"/>
  <c r="G637"/>
  <c r="G636" s="1"/>
  <c r="G202"/>
  <c r="G201" s="1"/>
  <c r="G200" s="1"/>
  <c r="G454"/>
  <c r="G453" s="1"/>
  <c r="G571"/>
  <c r="G570" s="1"/>
  <c r="G569" s="1"/>
  <c r="G228"/>
  <c r="G294"/>
  <c r="G293" s="1"/>
  <c r="G312"/>
  <c r="G311" s="1"/>
  <c r="G310" s="1"/>
  <c r="G309" s="1"/>
  <c r="G325"/>
  <c r="G324" s="1"/>
  <c r="G319" s="1"/>
  <c r="G375"/>
  <c r="G374" s="1"/>
  <c r="G368" s="1"/>
  <c r="G434"/>
  <c r="G607"/>
  <c r="G584" s="1"/>
  <c r="G583" s="1"/>
  <c r="G623"/>
  <c r="G622" s="1"/>
  <c r="G621" s="1"/>
  <c r="G526"/>
  <c r="G556"/>
  <c r="G555" s="1"/>
  <c r="G107"/>
  <c r="G106" s="1"/>
  <c r="G100" s="1"/>
  <c r="G121"/>
  <c r="G120" s="1"/>
  <c r="G114" s="1"/>
  <c r="G189"/>
  <c r="G48"/>
  <c r="G400" i="3"/>
  <c r="F400"/>
  <c r="G343"/>
  <c r="G344"/>
  <c r="F344"/>
  <c r="G347"/>
  <c r="F347"/>
  <c r="F533" i="2"/>
  <c r="F532" s="1"/>
  <c r="F534"/>
  <c r="F465"/>
  <c r="F386"/>
  <c r="G635" l="1"/>
  <c r="G634" s="1"/>
  <c r="G245"/>
  <c r="G420"/>
  <c r="G419" s="1"/>
  <c r="G418" s="1"/>
  <c r="G347" s="1"/>
  <c r="G10"/>
  <c r="G9" s="1"/>
  <c r="G525"/>
  <c r="G519" s="1"/>
  <c r="G215"/>
  <c r="G214" s="1"/>
  <c r="G166"/>
  <c r="G465" i="3"/>
  <c r="F465"/>
  <c r="G199" i="2" l="1"/>
  <c r="G145" s="1"/>
  <c r="G670" s="1"/>
  <c r="G445" i="3"/>
  <c r="G444" s="1"/>
  <c r="F445"/>
  <c r="F444" s="1"/>
  <c r="F455"/>
  <c r="G468"/>
  <c r="F468"/>
  <c r="G449"/>
  <c r="G448" s="1"/>
  <c r="F449"/>
  <c r="F448" s="1"/>
  <c r="G442"/>
  <c r="G441" s="1"/>
  <c r="F442"/>
  <c r="F441" s="1"/>
  <c r="G409"/>
  <c r="G408" s="1"/>
  <c r="G407" s="1"/>
  <c r="F409"/>
  <c r="F408" s="1"/>
  <c r="F407" s="1"/>
  <c r="G341"/>
  <c r="G340" s="1"/>
  <c r="F341"/>
  <c r="F340" s="1"/>
  <c r="G306"/>
  <c r="F306"/>
  <c r="G267"/>
  <c r="G266" s="1"/>
  <c r="G265" s="1"/>
  <c r="G264" s="1"/>
  <c r="G263" s="1"/>
  <c r="F267"/>
  <c r="F266" s="1"/>
  <c r="F265" s="1"/>
  <c r="F264" s="1"/>
  <c r="F263" s="1"/>
  <c r="G213"/>
  <c r="G212" s="1"/>
  <c r="F213"/>
  <c r="F212" s="1"/>
  <c r="G181"/>
  <c r="G180" s="1"/>
  <c r="F181"/>
  <c r="F180" s="1"/>
  <c r="G170"/>
  <c r="F170"/>
  <c r="G141"/>
  <c r="F141"/>
  <c r="F593" i="2"/>
  <c r="F592" s="1"/>
  <c r="F486"/>
  <c r="F456"/>
  <c r="F455" s="1"/>
  <c r="F384"/>
  <c r="F382"/>
  <c r="F379"/>
  <c r="F376"/>
  <c r="F278"/>
  <c r="F277" s="1"/>
  <c r="F375" l="1"/>
  <c r="F374" s="1"/>
  <c r="F589"/>
  <c r="F586"/>
  <c r="F585" s="1"/>
  <c r="F511"/>
  <c r="F515"/>
  <c r="F514" s="1"/>
  <c r="F468" l="1"/>
  <c r="F451"/>
  <c r="F407"/>
  <c r="F351"/>
  <c r="F350" s="1"/>
  <c r="F349" s="1"/>
  <c r="F348" s="1"/>
  <c r="F345"/>
  <c r="F271"/>
  <c r="F248"/>
  <c r="F247" s="1"/>
  <c r="F246" s="1"/>
  <c r="F231"/>
  <c r="F217"/>
  <c r="F344" l="1"/>
  <c r="F343" s="1"/>
  <c r="F342" s="1"/>
  <c r="F177"/>
  <c r="F154"/>
  <c r="F81"/>
  <c r="F617"/>
  <c r="F615"/>
  <c r="F612"/>
  <c r="F605"/>
  <c r="F499" l="1"/>
  <c r="F498" s="1"/>
  <c r="F497" s="1"/>
  <c r="F449"/>
  <c r="F448" s="1"/>
  <c r="F415"/>
  <c r="F412"/>
  <c r="F405"/>
  <c r="F404" s="1"/>
  <c r="F192"/>
  <c r="F191" s="1"/>
  <c r="F190" s="1"/>
  <c r="F88"/>
  <c r="F667"/>
  <c r="F666" s="1"/>
  <c r="F665" s="1"/>
  <c r="F664" s="1"/>
  <c r="F662"/>
  <c r="F661" s="1"/>
  <c r="F660" s="1"/>
  <c r="F659" s="1"/>
  <c r="F658" s="1"/>
  <c r="F656"/>
  <c r="F652"/>
  <c r="F651" s="1"/>
  <c r="F650" s="1"/>
  <c r="F647"/>
  <c r="F645"/>
  <c r="F643"/>
  <c r="F639"/>
  <c r="F638" s="1"/>
  <c r="F632"/>
  <c r="F631" s="1"/>
  <c r="F630" s="1"/>
  <c r="F628"/>
  <c r="F627" s="1"/>
  <c r="F625"/>
  <c r="F624" s="1"/>
  <c r="F619"/>
  <c r="F610"/>
  <c r="F608"/>
  <c r="F599"/>
  <c r="F596"/>
  <c r="F588"/>
  <c r="F581"/>
  <c r="F580" s="1"/>
  <c r="F578"/>
  <c r="F576"/>
  <c r="F574"/>
  <c r="F572"/>
  <c r="F567"/>
  <c r="F566" s="1"/>
  <c r="F565" s="1"/>
  <c r="F563"/>
  <c r="F562" s="1"/>
  <c r="F560"/>
  <c r="F558"/>
  <c r="F550"/>
  <c r="F549" s="1"/>
  <c r="F548" s="1"/>
  <c r="F546"/>
  <c r="F545" s="1"/>
  <c r="F543"/>
  <c r="F539"/>
  <c r="F529"/>
  <c r="F528" s="1"/>
  <c r="F527" s="1"/>
  <c r="F526" s="1"/>
  <c r="F523"/>
  <c r="F522" s="1"/>
  <c r="F521" s="1"/>
  <c r="F520" s="1"/>
  <c r="F517"/>
  <c r="F507"/>
  <c r="F505"/>
  <c r="F502"/>
  <c r="F501" s="1"/>
  <c r="F492"/>
  <c r="F489"/>
  <c r="F485" s="1"/>
  <c r="F484" s="1"/>
  <c r="F480"/>
  <c r="F479" s="1"/>
  <c r="F477"/>
  <c r="F476" s="1"/>
  <c r="F475" s="1"/>
  <c r="F471"/>
  <c r="F467"/>
  <c r="F462"/>
  <c r="F461" s="1"/>
  <c r="F459"/>
  <c r="F458" s="1"/>
  <c r="F446"/>
  <c r="F445" s="1"/>
  <c r="F444" s="1"/>
  <c r="F442"/>
  <c r="F440"/>
  <c r="F437"/>
  <c r="F435"/>
  <c r="F432"/>
  <c r="F430"/>
  <c r="F428"/>
  <c r="F425"/>
  <c r="F422"/>
  <c r="F402"/>
  <c r="F400"/>
  <c r="F397"/>
  <c r="F394"/>
  <c r="F391"/>
  <c r="F389"/>
  <c r="F372"/>
  <c r="F371" s="1"/>
  <c r="F370" s="1"/>
  <c r="F369" s="1"/>
  <c r="F366"/>
  <c r="F365" s="1"/>
  <c r="F364" s="1"/>
  <c r="F363" s="1"/>
  <c r="F361"/>
  <c r="F360" s="1"/>
  <c r="F358"/>
  <c r="F356"/>
  <c r="F340"/>
  <c r="F339" s="1"/>
  <c r="F338" s="1"/>
  <c r="F337" s="1"/>
  <c r="F336" s="1"/>
  <c r="F334"/>
  <c r="F333" s="1"/>
  <c r="F332" s="1"/>
  <c r="F331" s="1"/>
  <c r="F330" s="1"/>
  <c r="F328"/>
  <c r="F326"/>
  <c r="F322"/>
  <c r="F321" s="1"/>
  <c r="F320" s="1"/>
  <c r="F317"/>
  <c r="F315"/>
  <c r="F313"/>
  <c r="F306"/>
  <c r="F300"/>
  <c r="F299" s="1"/>
  <c r="F296"/>
  <c r="F295" s="1"/>
  <c r="F291"/>
  <c r="F290" s="1"/>
  <c r="F288"/>
  <c r="F286"/>
  <c r="F283"/>
  <c r="F269"/>
  <c r="F266"/>
  <c r="F264"/>
  <c r="F262"/>
  <c r="F260"/>
  <c r="F258"/>
  <c r="F256"/>
  <c r="F254"/>
  <c r="F252"/>
  <c r="F243"/>
  <c r="F241"/>
  <c r="F238"/>
  <c r="F236"/>
  <c r="F233"/>
  <c r="F229"/>
  <c r="F226"/>
  <c r="F223"/>
  <c r="F221"/>
  <c r="F219"/>
  <c r="F212"/>
  <c r="F210"/>
  <c r="F208"/>
  <c r="F205"/>
  <c r="F203"/>
  <c r="F195"/>
  <c r="F194" s="1"/>
  <c r="F187"/>
  <c r="F186" s="1"/>
  <c r="F184"/>
  <c r="F182"/>
  <c r="F180"/>
  <c r="F175"/>
  <c r="F170"/>
  <c r="F169" s="1"/>
  <c r="F168" s="1"/>
  <c r="F167" s="1"/>
  <c r="F151"/>
  <c r="F149"/>
  <c r="F141"/>
  <c r="F140" s="1"/>
  <c r="F136"/>
  <c r="F135" s="1"/>
  <c r="F131"/>
  <c r="F130" s="1"/>
  <c r="F129" s="1"/>
  <c r="F128" s="1"/>
  <c r="F126"/>
  <c r="F125" s="1"/>
  <c r="F123"/>
  <c r="F122" s="1"/>
  <c r="F118"/>
  <c r="F117" s="1"/>
  <c r="F116" s="1"/>
  <c r="F115" s="1"/>
  <c r="F112"/>
  <c r="F111" s="1"/>
  <c r="F109"/>
  <c r="F108" s="1"/>
  <c r="F104"/>
  <c r="F103" s="1"/>
  <c r="F102" s="1"/>
  <c r="F101" s="1"/>
  <c r="F98"/>
  <c r="F96"/>
  <c r="F93"/>
  <c r="F92" s="1"/>
  <c r="F90"/>
  <c r="F86"/>
  <c r="F83"/>
  <c r="F80" s="1"/>
  <c r="F76"/>
  <c r="F74"/>
  <c r="F66"/>
  <c r="F64"/>
  <c r="F62"/>
  <c r="F59"/>
  <c r="F58" s="1"/>
  <c r="F55"/>
  <c r="F54" s="1"/>
  <c r="F53" s="1"/>
  <c r="F51"/>
  <c r="F50" s="1"/>
  <c r="F49" s="1"/>
  <c r="F46"/>
  <c r="F45" s="1"/>
  <c r="F43"/>
  <c r="F42" s="1"/>
  <c r="F40"/>
  <c r="F37"/>
  <c r="F36" s="1"/>
  <c r="F33"/>
  <c r="F32" s="1"/>
  <c r="F29"/>
  <c r="F25"/>
  <c r="F21"/>
  <c r="F20" s="1"/>
  <c r="F19" s="1"/>
  <c r="F16"/>
  <c r="F14"/>
  <c r="F13" s="1"/>
  <c r="F12" s="1"/>
  <c r="G184" i="3"/>
  <c r="G183" s="1"/>
  <c r="F184"/>
  <c r="F183" s="1"/>
  <c r="F187"/>
  <c r="F293" i="2" l="1"/>
  <c r="F454"/>
  <c r="F453" s="1"/>
  <c r="F107"/>
  <c r="F106" s="1"/>
  <c r="F100" s="1"/>
  <c r="F189"/>
  <c r="F649"/>
  <c r="F228"/>
  <c r="F240"/>
  <c r="F216"/>
  <c r="F121"/>
  <c r="F120" s="1"/>
  <c r="F114" s="1"/>
  <c r="F85"/>
  <c r="F79" s="1"/>
  <c r="F95"/>
  <c r="F388"/>
  <c r="F607"/>
  <c r="F235"/>
  <c r="F439"/>
  <c r="F595"/>
  <c r="F557"/>
  <c r="F556" s="1"/>
  <c r="F555" s="1"/>
  <c r="F427"/>
  <c r="F11"/>
  <c r="F411"/>
  <c r="F410" s="1"/>
  <c r="F409" s="1"/>
  <c r="F325"/>
  <c r="F324" s="1"/>
  <c r="F319" s="1"/>
  <c r="F312"/>
  <c r="F311" s="1"/>
  <c r="F310" s="1"/>
  <c r="F309" s="1"/>
  <c r="F202"/>
  <c r="F201" s="1"/>
  <c r="F200" s="1"/>
  <c r="F61"/>
  <c r="F48" s="1"/>
  <c r="F174"/>
  <c r="F173" s="1"/>
  <c r="F172" s="1"/>
  <c r="F355"/>
  <c r="F354" s="1"/>
  <c r="F353" s="1"/>
  <c r="F421"/>
  <c r="F483"/>
  <c r="F482" s="1"/>
  <c r="F504"/>
  <c r="F496" s="1"/>
  <c r="F538"/>
  <c r="F537" s="1"/>
  <c r="F536" s="1"/>
  <c r="F571"/>
  <c r="F570" s="1"/>
  <c r="F569" s="1"/>
  <c r="F24"/>
  <c r="F23" s="1"/>
  <c r="F18" s="1"/>
  <c r="F73"/>
  <c r="F72" s="1"/>
  <c r="F71" s="1"/>
  <c r="F148"/>
  <c r="F147" s="1"/>
  <c r="F146" s="1"/>
  <c r="F251"/>
  <c r="F250" s="1"/>
  <c r="F393"/>
  <c r="F434"/>
  <c r="F642"/>
  <c r="F637" s="1"/>
  <c r="F636" s="1"/>
  <c r="F134"/>
  <c r="F133" s="1"/>
  <c r="F623"/>
  <c r="F622" s="1"/>
  <c r="F621" s="1"/>
  <c r="F294"/>
  <c r="F474"/>
  <c r="F473" s="1"/>
  <c r="F31" i="3"/>
  <c r="F30" s="1"/>
  <c r="G31"/>
  <c r="G30" s="1"/>
  <c r="G461"/>
  <c r="G460" s="1"/>
  <c r="F461"/>
  <c r="G463"/>
  <c r="F463"/>
  <c r="F460"/>
  <c r="G419"/>
  <c r="G418" s="1"/>
  <c r="F419"/>
  <c r="F418" s="1"/>
  <c r="G423"/>
  <c r="G422" s="1"/>
  <c r="G421" s="1"/>
  <c r="F423"/>
  <c r="F422" s="1"/>
  <c r="F421" s="1"/>
  <c r="G402"/>
  <c r="G395" s="1"/>
  <c r="F402"/>
  <c r="F395" s="1"/>
  <c r="G356"/>
  <c r="G355" s="1"/>
  <c r="G354" s="1"/>
  <c r="F356"/>
  <c r="F355" s="1"/>
  <c r="F354" s="1"/>
  <c r="G336"/>
  <c r="G335" s="1"/>
  <c r="G334" s="1"/>
  <c r="F336"/>
  <c r="F335" s="1"/>
  <c r="F334" s="1"/>
  <c r="G308"/>
  <c r="F308"/>
  <c r="G121"/>
  <c r="F121"/>
  <c r="F584" i="2" l="1"/>
  <c r="F583" s="1"/>
  <c r="F525" s="1"/>
  <c r="F519" s="1"/>
  <c r="G305" i="3"/>
  <c r="G304" s="1"/>
  <c r="G303" s="1"/>
  <c r="F305"/>
  <c r="F304" s="1"/>
  <c r="F303" s="1"/>
  <c r="F245" i="2"/>
  <c r="F166"/>
  <c r="F368"/>
  <c r="F215"/>
  <c r="F214" s="1"/>
  <c r="F635"/>
  <c r="F634" s="1"/>
  <c r="F78"/>
  <c r="F70" s="1"/>
  <c r="F495"/>
  <c r="F494" s="1"/>
  <c r="F10"/>
  <c r="F420"/>
  <c r="F419" s="1"/>
  <c r="F199" l="1"/>
  <c r="F145" s="1"/>
  <c r="F418"/>
  <c r="F347" s="1"/>
  <c r="F9"/>
  <c r="F670" l="1"/>
  <c r="F381" i="3" l="1"/>
  <c r="G374"/>
  <c r="G373" s="1"/>
  <c r="F374"/>
  <c r="F373" s="1"/>
  <c r="G221"/>
  <c r="G220" s="1"/>
  <c r="F221"/>
  <c r="F220" s="1"/>
  <c r="G243"/>
  <c r="F243"/>
  <c r="G241"/>
  <c r="F241"/>
  <c r="G218"/>
  <c r="F218"/>
  <c r="G175"/>
  <c r="F175"/>
  <c r="G210"/>
  <c r="F210"/>
  <c r="G136"/>
  <c r="G135" s="1"/>
  <c r="G134" s="1"/>
  <c r="G133" s="1"/>
  <c r="F136"/>
  <c r="F135" s="1"/>
  <c r="F134" s="1"/>
  <c r="F133" l="1"/>
  <c r="F396" l="1"/>
  <c r="G396"/>
  <c r="G253"/>
  <c r="F253"/>
  <c r="G239"/>
  <c r="F239"/>
  <c r="G216"/>
  <c r="G215" s="1"/>
  <c r="F216"/>
  <c r="F215" s="1"/>
  <c r="G159"/>
  <c r="F159"/>
  <c r="G153"/>
  <c r="G152" s="1"/>
  <c r="G151" s="1"/>
  <c r="F153"/>
  <c r="F152" s="1"/>
  <c r="F151" s="1"/>
  <c r="G78"/>
  <c r="F78"/>
  <c r="G70"/>
  <c r="F70"/>
  <c r="F394" l="1"/>
  <c r="F393" s="1"/>
  <c r="G238"/>
  <c r="G237" s="1"/>
  <c r="G236" s="1"/>
  <c r="G235" s="1"/>
  <c r="F238"/>
  <c r="F237" s="1"/>
  <c r="F236" s="1"/>
  <c r="F235" s="1"/>
  <c r="G261"/>
  <c r="G260" s="1"/>
  <c r="G259" s="1"/>
  <c r="G258" s="1"/>
  <c r="G257" s="1"/>
  <c r="F261"/>
  <c r="F260" s="1"/>
  <c r="F259" s="1"/>
  <c r="F258" s="1"/>
  <c r="F257" s="1"/>
  <c r="G149"/>
  <c r="F149"/>
  <c r="G514"/>
  <c r="G513" s="1"/>
  <c r="G512" s="1"/>
  <c r="G511" s="1"/>
  <c r="F514"/>
  <c r="F513" s="1"/>
  <c r="F512" s="1"/>
  <c r="F511" s="1"/>
  <c r="G509"/>
  <c r="G508" s="1"/>
  <c r="G507" s="1"/>
  <c r="G506" s="1"/>
  <c r="G505" s="1"/>
  <c r="F509"/>
  <c r="F508" s="1"/>
  <c r="F507" s="1"/>
  <c r="F506" s="1"/>
  <c r="F505" s="1"/>
  <c r="G503"/>
  <c r="F503"/>
  <c r="G499"/>
  <c r="G498" s="1"/>
  <c r="G497" s="1"/>
  <c r="F499"/>
  <c r="F498" s="1"/>
  <c r="F497" s="1"/>
  <c r="G494"/>
  <c r="F494"/>
  <c r="G492"/>
  <c r="F492"/>
  <c r="G488"/>
  <c r="G487" s="1"/>
  <c r="F488"/>
  <c r="F487" s="1"/>
  <c r="G481"/>
  <c r="G480" s="1"/>
  <c r="G479" s="1"/>
  <c r="F481"/>
  <c r="F480" s="1"/>
  <c r="F479" s="1"/>
  <c r="G477"/>
  <c r="G476" s="1"/>
  <c r="F477"/>
  <c r="F476" s="1"/>
  <c r="G474"/>
  <c r="G473" s="1"/>
  <c r="F474"/>
  <c r="F473" s="1"/>
  <c r="G455"/>
  <c r="G452"/>
  <c r="F452"/>
  <c r="G437"/>
  <c r="G436" s="1"/>
  <c r="F437"/>
  <c r="F436" s="1"/>
  <c r="G434"/>
  <c r="F434"/>
  <c r="G432"/>
  <c r="F432"/>
  <c r="G430"/>
  <c r="F430"/>
  <c r="G428"/>
  <c r="F428"/>
  <c r="G416"/>
  <c r="F416"/>
  <c r="G414"/>
  <c r="F414"/>
  <c r="G405"/>
  <c r="G404" s="1"/>
  <c r="F405"/>
  <c r="F404" s="1"/>
  <c r="G390"/>
  <c r="G389" s="1"/>
  <c r="G388" s="1"/>
  <c r="G387" s="1"/>
  <c r="F390"/>
  <c r="F389" s="1"/>
  <c r="F388" s="1"/>
  <c r="F387" s="1"/>
  <c r="G381"/>
  <c r="G379"/>
  <c r="F379"/>
  <c r="G377"/>
  <c r="F377"/>
  <c r="G368"/>
  <c r="F368"/>
  <c r="G365"/>
  <c r="F365"/>
  <c r="F364" s="1"/>
  <c r="F363" s="1"/>
  <c r="G359"/>
  <c r="G358" s="1"/>
  <c r="F359"/>
  <c r="F358" s="1"/>
  <c r="G350"/>
  <c r="G349" s="1"/>
  <c r="F350"/>
  <c r="F349" s="1"/>
  <c r="G339"/>
  <c r="G332"/>
  <c r="F332"/>
  <c r="G330"/>
  <c r="F330"/>
  <c r="G327"/>
  <c r="G326" s="1"/>
  <c r="F327"/>
  <c r="F326" s="1"/>
  <c r="G324"/>
  <c r="F324"/>
  <c r="G322"/>
  <c r="F322"/>
  <c r="G320"/>
  <c r="F320"/>
  <c r="G317"/>
  <c r="F317"/>
  <c r="G314"/>
  <c r="F314"/>
  <c r="G301"/>
  <c r="F301"/>
  <c r="G299"/>
  <c r="F299"/>
  <c r="G296"/>
  <c r="F296"/>
  <c r="G294"/>
  <c r="F294"/>
  <c r="G291"/>
  <c r="F291"/>
  <c r="G289"/>
  <c r="F289"/>
  <c r="G284"/>
  <c r="G283" s="1"/>
  <c r="G282" s="1"/>
  <c r="G281" s="1"/>
  <c r="F284"/>
  <c r="F283" s="1"/>
  <c r="F282" s="1"/>
  <c r="F281" s="1"/>
  <c r="G278"/>
  <c r="G277" s="1"/>
  <c r="F278"/>
  <c r="F277" s="1"/>
  <c r="G275"/>
  <c r="F275"/>
  <c r="G273"/>
  <c r="F273"/>
  <c r="G255"/>
  <c r="F255"/>
  <c r="G249"/>
  <c r="G248" s="1"/>
  <c r="G247" s="1"/>
  <c r="G246" s="1"/>
  <c r="F249"/>
  <c r="F248" s="1"/>
  <c r="F247" s="1"/>
  <c r="F246" s="1"/>
  <c r="G233"/>
  <c r="F233"/>
  <c r="G230"/>
  <c r="G229" s="1"/>
  <c r="F230"/>
  <c r="F229" s="1"/>
  <c r="G226"/>
  <c r="G225" s="1"/>
  <c r="F226"/>
  <c r="F225" s="1"/>
  <c r="G208"/>
  <c r="F208"/>
  <c r="G206"/>
  <c r="F206"/>
  <c r="G204"/>
  <c r="F204"/>
  <c r="G202"/>
  <c r="F202"/>
  <c r="G200"/>
  <c r="F200"/>
  <c r="G198"/>
  <c r="F198"/>
  <c r="G196"/>
  <c r="F196"/>
  <c r="G194"/>
  <c r="F194"/>
  <c r="G189"/>
  <c r="F189"/>
  <c r="F186" s="1"/>
  <c r="G187"/>
  <c r="G178"/>
  <c r="G174" s="1"/>
  <c r="G173" s="1"/>
  <c r="F178"/>
  <c r="F174" s="1"/>
  <c r="F173" s="1"/>
  <c r="G168"/>
  <c r="F168"/>
  <c r="G166"/>
  <c r="F166"/>
  <c r="G164"/>
  <c r="F164"/>
  <c r="G161"/>
  <c r="G158" s="1"/>
  <c r="G157" s="1"/>
  <c r="F161"/>
  <c r="G147"/>
  <c r="F147"/>
  <c r="G145"/>
  <c r="F145"/>
  <c r="G143"/>
  <c r="F143"/>
  <c r="G129"/>
  <c r="G128" s="1"/>
  <c r="G127" s="1"/>
  <c r="G126" s="1"/>
  <c r="F129"/>
  <c r="F128" s="1"/>
  <c r="F127" s="1"/>
  <c r="F126" s="1"/>
  <c r="G120"/>
  <c r="F120"/>
  <c r="G116"/>
  <c r="G115" s="1"/>
  <c r="F116"/>
  <c r="F115" s="1"/>
  <c r="G111"/>
  <c r="G110" s="1"/>
  <c r="G109" s="1"/>
  <c r="G108" s="1"/>
  <c r="F111"/>
  <c r="F110" s="1"/>
  <c r="F109" s="1"/>
  <c r="F108" s="1"/>
  <c r="G106"/>
  <c r="G105" s="1"/>
  <c r="F106"/>
  <c r="F105" s="1"/>
  <c r="G103"/>
  <c r="G102" s="1"/>
  <c r="F103"/>
  <c r="F102" s="1"/>
  <c r="G98"/>
  <c r="G97" s="1"/>
  <c r="G96" s="1"/>
  <c r="G95" s="1"/>
  <c r="F98"/>
  <c r="F97" s="1"/>
  <c r="F96" s="1"/>
  <c r="F95" s="1"/>
  <c r="G92"/>
  <c r="G91" s="1"/>
  <c r="F92"/>
  <c r="F91" s="1"/>
  <c r="G89"/>
  <c r="G88" s="1"/>
  <c r="F89"/>
  <c r="F88" s="1"/>
  <c r="G84"/>
  <c r="G83" s="1"/>
  <c r="G82" s="1"/>
  <c r="G81" s="1"/>
  <c r="F84"/>
  <c r="F83" s="1"/>
  <c r="F82" s="1"/>
  <c r="F81" s="1"/>
  <c r="G76"/>
  <c r="G75" s="1"/>
  <c r="F76"/>
  <c r="F75" s="1"/>
  <c r="G73"/>
  <c r="G72" s="1"/>
  <c r="F73"/>
  <c r="F72" s="1"/>
  <c r="G68"/>
  <c r="G67" s="1"/>
  <c r="F68"/>
  <c r="F67" s="1"/>
  <c r="G65"/>
  <c r="G64" s="1"/>
  <c r="F65"/>
  <c r="F64" s="1"/>
  <c r="G60"/>
  <c r="G58"/>
  <c r="F60"/>
  <c r="F58"/>
  <c r="G51"/>
  <c r="F51"/>
  <c r="G49"/>
  <c r="F49"/>
  <c r="G47"/>
  <c r="F47"/>
  <c r="G43"/>
  <c r="G42" s="1"/>
  <c r="G41" s="1"/>
  <c r="F43"/>
  <c r="F42" s="1"/>
  <c r="F41" s="1"/>
  <c r="G38"/>
  <c r="G37" s="1"/>
  <c r="F38"/>
  <c r="F37" s="1"/>
  <c r="G35"/>
  <c r="G34" s="1"/>
  <c r="F35"/>
  <c r="F34" s="1"/>
  <c r="G27"/>
  <c r="G26" s="1"/>
  <c r="F27"/>
  <c r="F26" s="1"/>
  <c r="G23"/>
  <c r="F23"/>
  <c r="G19"/>
  <c r="F19"/>
  <c r="G14"/>
  <c r="G13" s="1"/>
  <c r="G12" s="1"/>
  <c r="G11" s="1"/>
  <c r="F14"/>
  <c r="F13" s="1"/>
  <c r="F12" s="1"/>
  <c r="F11" s="1"/>
  <c r="F339" l="1"/>
  <c r="F338" s="1"/>
  <c r="F343"/>
  <c r="G364"/>
  <c r="G363" s="1"/>
  <c r="G362" s="1"/>
  <c r="G361" s="1"/>
  <c r="G140"/>
  <c r="G139" s="1"/>
  <c r="G138" s="1"/>
  <c r="G132" s="1"/>
  <c r="F140"/>
  <c r="F139" s="1"/>
  <c r="F138" s="1"/>
  <c r="F132" s="1"/>
  <c r="G353"/>
  <c r="G352" s="1"/>
  <c r="F353"/>
  <c r="F352" s="1"/>
  <c r="G193"/>
  <c r="G192" s="1"/>
  <c r="G191" s="1"/>
  <c r="G272"/>
  <c r="G271" s="1"/>
  <c r="G270" s="1"/>
  <c r="F193"/>
  <c r="F192" s="1"/>
  <c r="F191" s="1"/>
  <c r="F288"/>
  <c r="F287" s="1"/>
  <c r="G491"/>
  <c r="G486" s="1"/>
  <c r="G485" s="1"/>
  <c r="F158"/>
  <c r="F157" s="1"/>
  <c r="G46"/>
  <c r="G40" s="1"/>
  <c r="G18"/>
  <c r="G17" s="1"/>
  <c r="G16" s="1"/>
  <c r="F491"/>
  <c r="F486" s="1"/>
  <c r="F485" s="1"/>
  <c r="F46"/>
  <c r="F40" s="1"/>
  <c r="G57"/>
  <c r="G56" s="1"/>
  <c r="G55" s="1"/>
  <c r="F272"/>
  <c r="F271" s="1"/>
  <c r="F270" s="1"/>
  <c r="G496"/>
  <c r="G451"/>
  <c r="G440" s="1"/>
  <c r="F413"/>
  <c r="F412" s="1"/>
  <c r="F411" s="1"/>
  <c r="G376"/>
  <c r="G372" s="1"/>
  <c r="F362"/>
  <c r="F361" s="1"/>
  <c r="F329"/>
  <c r="F319"/>
  <c r="G319"/>
  <c r="G313"/>
  <c r="F313"/>
  <c r="G252"/>
  <c r="G251" s="1"/>
  <c r="F252"/>
  <c r="F251" s="1"/>
  <c r="F245" s="1"/>
  <c r="F172"/>
  <c r="G156"/>
  <c r="F427"/>
  <c r="F426" s="1"/>
  <c r="F425" s="1"/>
  <c r="F496"/>
  <c r="G472"/>
  <c r="G471" s="1"/>
  <c r="G470" s="1"/>
  <c r="F472"/>
  <c r="F471" s="1"/>
  <c r="F470" s="1"/>
  <c r="F451"/>
  <c r="F440" s="1"/>
  <c r="G427"/>
  <c r="G426" s="1"/>
  <c r="G425" s="1"/>
  <c r="G413"/>
  <c r="G412" s="1"/>
  <c r="G411" s="1"/>
  <c r="G394"/>
  <c r="G393" s="1"/>
  <c r="F376"/>
  <c r="F372" s="1"/>
  <c r="G338"/>
  <c r="G329"/>
  <c r="G293"/>
  <c r="F293"/>
  <c r="G288"/>
  <c r="G287" s="1"/>
  <c r="G224"/>
  <c r="G223" s="1"/>
  <c r="F224"/>
  <c r="F223" s="1"/>
  <c r="G186"/>
  <c r="G114"/>
  <c r="G113" s="1"/>
  <c r="F114"/>
  <c r="F113" s="1"/>
  <c r="G101"/>
  <c r="G100" s="1"/>
  <c r="G94" s="1"/>
  <c r="F101"/>
  <c r="F100" s="1"/>
  <c r="F94" s="1"/>
  <c r="G87"/>
  <c r="G86" s="1"/>
  <c r="G80" s="1"/>
  <c r="F87"/>
  <c r="F86" s="1"/>
  <c r="F80" s="1"/>
  <c r="G63"/>
  <c r="G62" s="1"/>
  <c r="F63"/>
  <c r="F62" s="1"/>
  <c r="F57"/>
  <c r="F56" s="1"/>
  <c r="F55" s="1"/>
  <c r="F18"/>
  <c r="F17" s="1"/>
  <c r="F16" s="1"/>
  <c r="F156" l="1"/>
  <c r="F155" s="1"/>
  <c r="F125" s="1"/>
  <c r="G172"/>
  <c r="G155" s="1"/>
  <c r="F439"/>
  <c r="F386" s="1"/>
  <c r="F385" s="1"/>
  <c r="G439"/>
  <c r="G386" s="1"/>
  <c r="G385" s="1"/>
  <c r="F286"/>
  <c r="F280" s="1"/>
  <c r="G371"/>
  <c r="G370" s="1"/>
  <c r="F371"/>
  <c r="F370" s="1"/>
  <c r="G245"/>
  <c r="G54"/>
  <c r="G484"/>
  <c r="G483" s="1"/>
  <c r="F312"/>
  <c r="G312"/>
  <c r="F484"/>
  <c r="F483" s="1"/>
  <c r="G286"/>
  <c r="G280" s="1"/>
  <c r="F54"/>
  <c r="G10"/>
  <c r="F10"/>
  <c r="G125" l="1"/>
  <c r="F311"/>
  <c r="F310" s="1"/>
  <c r="F269" s="1"/>
  <c r="G311"/>
  <c r="G310" s="1"/>
  <c r="G269" s="1"/>
  <c r="G9"/>
  <c r="F9"/>
  <c r="G517" l="1"/>
  <c r="F517"/>
</calcChain>
</file>

<file path=xl/sharedStrings.xml><?xml version="1.0" encoding="utf-8"?>
<sst xmlns="http://schemas.openxmlformats.org/spreadsheetml/2006/main" count="4782" uniqueCount="594">
  <si>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</si>
  <si>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</si>
  <si>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</si>
  <si>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</si>
  <si>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</si>
  <si>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</si>
  <si>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</si>
  <si>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</si>
  <si>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</si>
  <si>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</si>
  <si>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</si>
  <si>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</si>
  <si>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</si>
  <si>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</si>
  <si>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</si>
  <si>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</si>
  <si>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</si>
  <si>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</si>
  <si>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</si>
  <si>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</si>
  <si>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</si>
  <si>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</si>
  <si>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</si>
  <si>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</si>
  <si>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</si>
  <si>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</si>
  <si>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</si>
  <si>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</si>
  <si>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</si>
  <si>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</si>
  <si>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</si>
  <si>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</si>
  <si>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</si>
  <si>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</si>
  <si>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</si>
  <si>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</si>
  <si>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</si>
  <si>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</si>
  <si>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</si>
  <si>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</si>
  <si>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</si>
  <si>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</si>
  <si>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</si>
  <si>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</si>
  <si>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</si>
  <si>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</si>
  <si>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</si>
  <si>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</si>
  <si>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</si>
  <si>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</si>
  <si>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</si>
  <si>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</si>
  <si>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</si>
  <si>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</si>
  <si>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</si>
  <si>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</si>
  <si>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</si>
  <si>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</si>
  <si>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</si>
  <si>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</si>
  <si>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</si>
  <si>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</si>
  <si>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</si>
  <si>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</si>
  <si>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</si>
  <si>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</si>
  <si>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</si>
  <si>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</si>
  <si>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</si>
  <si>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</si>
  <si>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</si>
  <si>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</si>
  <si>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</si>
  <si>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</si>
  <si>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</si>
  <si>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</si>
  <si>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</si>
  <si>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</si>
  <si>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</si>
  <si>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</si>
  <si>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</si>
  <si>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</si>
  <si>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</si>
  <si>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</si>
  <si>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</si>
  <si>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</si>
  <si>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</si>
  <si>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</si>
  <si>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</si>
  <si>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</si>
  <si>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</si>
  <si>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</si>
  <si>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</si>
  <si>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</si>
  <si>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</si>
  <si>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</si>
  <si>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</si>
  <si>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</si>
  <si>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</si>
  <si>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</si>
  <si>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</si>
  <si>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</si>
  <si>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</si>
  <si>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</si>
  <si>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</si>
  <si>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</si>
  <si>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</si>
  <si>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</si>
  <si>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</si>
  <si>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</si>
  <si>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</si>
  <si>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</si>
  <si>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</si>
  <si>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</si>
  <si>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</si>
  <si>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</si>
  <si>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</si>
  <si>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</si>
  <si>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</si>
  <si>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</si>
  <si>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</si>
  <si>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</si>
  <si>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</si>
  <si>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</si>
  <si>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</si>
  <si>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</si>
  <si>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</si>
  <si>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</si>
  <si>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</si>
  <si>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</si>
  <si>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</si>
  <si>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</si>
  <si>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</si>
  <si>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</si>
  <si>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</si>
  <si>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</si>
  <si>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</si>
  <si>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</si>
  <si>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</si>
  <si>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</si>
  <si>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</si>
  <si>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</si>
  <si>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</si>
  <si>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</si>
  <si>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</si>
  <si>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</si>
  <si>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</si>
  <si>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</si>
  <si>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</si>
  <si>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</si>
  <si>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</si>
  <si>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</si>
  <si>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</si>
  <si>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</si>
  <si>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</si>
  <si>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</si>
  <si>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</si>
  <si>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</si>
  <si>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</si>
  <si>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</si>
  <si>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</si>
  <si>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</si>
  <si>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</si>
  <si>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</si>
  <si>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</si>
  <si>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</si>
  <si>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</si>
  <si>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</si>
  <si>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</si>
  <si>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</si>
  <si>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</si>
  <si>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</si>
  <si>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</si>
  <si>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</si>
  <si>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</si>
  <si>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</si>
  <si>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</si>
  <si>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</si>
  <si>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</si>
  <si>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</si>
  <si>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</si>
  <si>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</si>
  <si>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</si>
  <si>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</si>
  <si>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</si>
  <si>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</si>
  <si>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</si>
  <si>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</si>
  <si>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</si>
  <si>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</si>
  <si>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</si>
  <si>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</si>
  <si>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</si>
  <si>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</si>
  <si>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</si>
  <si>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</si>
  <si>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</si>
  <si>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</si>
  <si>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</si>
  <si>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</si>
  <si>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</si>
  <si>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</si>
  <si>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</si>
  <si>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</si>
  <si>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</si>
  <si>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</si>
  <si>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</si>
  <si>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</si>
  <si>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</si>
  <si>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</si>
  <si>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</si>
  <si>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</si>
  <si>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</si>
  <si>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</si>
  <si>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</si>
  <si>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</si>
  <si>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</si>
  <si>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</si>
  <si>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</si>
  <si>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</si>
  <si>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</si>
  <si>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</si>
  <si>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</si>
  <si>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</si>
  <si>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</si>
  <si>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</si>
  <si>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</si>
  <si>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</si>
  <si>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</si>
  <si>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</si>
  <si>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</si>
  <si>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</si>
  <si>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</si>
  <si>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</si>
  <si>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</si>
  <si>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</si>
  <si>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</si>
  <si>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</si>
  <si>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</si>
  <si>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</si>
  <si>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</si>
  <si>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</si>
  <si>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</si>
  <si>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</si>
  <si>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</si>
  <si>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</si>
  <si>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</si>
  <si>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</si>
  <si>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</si>
  <si>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</si>
  <si>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</si>
  <si>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</si>
  <si>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</si>
  <si>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</si>
  <si>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</si>
  <si>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</si>
  <si>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</si>
  <si>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</si>
  <si>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</si>
  <si>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</si>
  <si>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</si>
  <si>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</si>
  <si>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</si>
  <si>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</si>
  <si>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</si>
  <si>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</si>
  <si>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</si>
  <si>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</si>
  <si>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</si>
  <si>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</si>
  <si>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</si>
  <si>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</si>
  <si>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</si>
  <si>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</si>
  <si>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</si>
  <si>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</si>
  <si>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</si>
  <si>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</si>
  <si>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</si>
  <si>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</si>
  <si>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</si>
  <si>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</si>
  <si>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  Капитальные вложения в объекты государственной (муниципальной) собственности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</si>
  <si>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</si>
  <si>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</si>
  <si>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</si>
  <si>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</si>
  <si>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</si>
  <si>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</si>
  <si>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</si>
  <si>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</si>
  <si>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>0741400000</t>
  </si>
  <si>
    <t xml:space="preserve">              Оказание ритуальных услуг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</si>
  <si>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</si>
  <si>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</si>
  <si>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</si>
  <si>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</si>
  <si>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</si>
  <si>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</si>
  <si>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</si>
  <si>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</si>
  <si>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</si>
  <si>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</si>
  <si>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</si>
  <si>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</si>
  <si>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</si>
  <si>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</si>
  <si>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</si>
  <si>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</si>
  <si>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</si>
  <si>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</si>
  <si>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</si>
  <si>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</si>
  <si>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</si>
  <si>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</si>
  <si>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</si>
  <si>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</si>
  <si>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</si>
  <si>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</si>
  <si>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</si>
  <si>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</si>
  <si>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</si>
  <si>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</si>
  <si>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</si>
  <si>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</si>
  <si>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</si>
  <si>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</si>
  <si>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</si>
  <si>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</si>
  <si>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</si>
  <si>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</si>
  <si>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</si>
  <si>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</si>
  <si>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</si>
  <si>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</si>
  <si>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</si>
  <si>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</si>
  <si>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</si>
  <si>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</si>
  <si>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</si>
  <si>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</si>
  <si>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</si>
  <si>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</si>
  <si>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</si>
  <si>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</si>
  <si>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</si>
  <si>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</si>
  <si>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</si>
  <si>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</si>
  <si>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</si>
  <si>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</si>
  <si>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</si>
  <si>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</si>
  <si>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</si>
  <si>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</si>
  <si>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</si>
  <si>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</si>
  <si>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</si>
  <si>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</si>
  <si>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</si>
  <si>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</si>
  <si>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</si>
  <si>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</si>
  <si>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</si>
  <si>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</si>
  <si>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</si>
  <si>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</si>
  <si>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</si>
  <si>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</si>
  <si>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</si>
  <si>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</si>
  <si>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</si>
  <si>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</si>
  <si>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</si>
  <si>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</si>
  <si>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</si>
  <si>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</si>
  <si>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</si>
  <si>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</si>
  <si>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</si>
  <si>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</si>
  <si>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</si>
  <si>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</si>
  <si>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</si>
  <si>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</si>
  <si>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</si>
  <si>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</si>
  <si>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</si>
  <si>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</si>
  <si>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</si>
  <si>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</si>
  <si>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</si>
  <si>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</si>
  <si>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</si>
  <si>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</si>
  <si>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</si>
  <si>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</si>
  <si>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</si>
  <si>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</si>
  <si>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</si>
  <si>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</si>
  <si>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</si>
  <si>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</si>
  <si>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</si>
  <si>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</si>
  <si>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</si>
  <si>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</si>
  <si>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</si>
  <si>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</si>
  <si>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</si>
  <si>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</si>
  <si>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</si>
  <si>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</si>
  <si>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</si>
  <si>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</si>
  <si>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Создание условий для реализации муниципальных программ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</si>
  <si>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</si>
  <si>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</si>
  <si>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</si>
  <si>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</si>
  <si>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Мероприятия по охране окружающей среды</t>
  </si>
  <si>
    <t>0741200000</t>
  </si>
  <si>
    <t xml:space="preserve">          Программа "Социальная поддержка населения на 2020-2026 годы"</t>
  </si>
  <si>
    <t xml:space="preserve">          Программа "Развитие образования и воспитание на 2020-2026 годы"</t>
  </si>
  <si>
    <t xml:space="preserve">          Программа "Развитие культуры на 2020-2026 годы"</t>
  </si>
  <si>
    <t>Реализация мероприятий по благоустройству общественных территорий</t>
  </si>
  <si>
    <t xml:space="preserve">          Закупка товаров, работ и услуг для обеспечения государственных (муниципальных) нужд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</si>
  <si>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</si>
  <si>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 xml:space="preserve">         Закупка товаров, работ и услуг для обеспечения государственных (муниципальных) нужд</t>
  </si>
  <si>
    <t>0420500000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</si>
  <si>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</si>
  <si>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</si>
  <si>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</si>
  <si>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</si>
  <si>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</si>
  <si>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</si>
  <si>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</si>
  <si>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</si>
  <si>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</si>
  <si>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</si>
  <si>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</t>
  </si>
  <si>
    <t xml:space="preserve">    Программа "Социальная поддержка населения "</t>
  </si>
  <si>
    <t xml:space="preserve">          Программа "Развитие образования и воспитание"</t>
  </si>
  <si>
    <t xml:space="preserve">            Реализация мероприятий в сфере водоснабжения</t>
  </si>
  <si>
    <t>0730200000</t>
  </si>
  <si>
    <t>0730500000</t>
  </si>
  <si>
    <t>Реализация мероприятий в сфере электроснабжения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</si>
  <si>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</si>
  <si>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</si>
  <si>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</si>
  <si>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</si>
  <si>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</si>
  <si>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</si>
  <si>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</si>
  <si>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</si>
  <si>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Социальная политика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</si>
  <si>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</si>
  <si>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</si>
  <si>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</si>
  <si>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</si>
  <si>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</si>
  <si>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</si>
  <si>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Подпрограмма "Благоустройство и охрана окружающей среды"</t>
  </si>
  <si>
    <t xml:space="preserve">            Организация наружного освещения улиц</t>
  </si>
  <si>
    <t xml:space="preserve">            Реализация проектов инициативного бюджетирования</t>
  </si>
  <si>
    <t>1600400000</t>
  </si>
  <si>
    <t xml:space="preserve">            Реализация мероприятий по благоустройству общественных территорий</t>
  </si>
  <si>
    <t xml:space="preserve">        Непрограммные направления деятельности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</si>
  <si>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</si>
  <si>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0620200000</t>
  </si>
  <si>
    <t xml:space="preserve">          Подпрограмма "Содержание и развитие коммунальной инфраструктуры"</t>
  </si>
  <si>
    <t xml:space="preserve">        Реализация мероприятий в сфере электроснабжения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</si>
  <si>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</si>
  <si>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</si>
  <si>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Реализация вариативных программ в сфере отдыха детей и подростков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</si>
  <si>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</si>
  <si>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</si>
  <si>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</si>
  <si>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</si>
  <si>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 xml:space="preserve">            Содержание сетей наружного освещения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</si>
  <si>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</si>
  <si>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Физическая культура и спорт</t>
  </si>
  <si>
    <t>Сумма                         (тыс. руб.)               на 2025 год</t>
  </si>
  <si>
    <t xml:space="preserve">          Программа "Муниципальное управление" </t>
  </si>
  <si>
    <t xml:space="preserve">          Программа "Развитие культуры "</t>
  </si>
  <si>
    <t xml:space="preserve">          Программа "Муниципальное управление " </t>
  </si>
  <si>
    <t xml:space="preserve">        Программа "Содержание и развитие городского хозяйства "</t>
  </si>
  <si>
    <t xml:space="preserve">    Программа "Формирование современной городской среды" на территории муниципального образования "Город Воткинск" </t>
  </si>
  <si>
    <t xml:space="preserve">          Программа "Развитие туризма"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</si>
  <si>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"</t>
  </si>
  <si>
    <t xml:space="preserve">          Программа "Социальная поддержка населения "</t>
  </si>
  <si>
    <t xml:space="preserve">          Программа "Социальная поддержка населения"</t>
  </si>
  <si>
    <t xml:space="preserve">          Программа "Капитальное строительство, реконструкция и капитальный ремонт объектов муниципальной собственности "</t>
  </si>
  <si>
    <t xml:space="preserve">        Программа "Выполнение наказов избирателей депутатам Воткинской городской Думы "</t>
  </si>
  <si>
    <t xml:space="preserve">        Программа "Капитальное строительство, реконструкция и капитальный ремонт объектов муниципальной собственности "</t>
  </si>
  <si>
    <t xml:space="preserve">          Программа "Содержание и развитие городского хозяйства "</t>
  </si>
  <si>
    <t xml:space="preserve">          Программа "Энергосбережение и повышение энергетической эффективности муниципального образования "Город Воткинск" </t>
  </si>
  <si>
    <t xml:space="preserve">          Программа "Капитальное строительство, реконструкция и капитальный ремонт объектов муниципальной собственности" </t>
  </si>
  <si>
    <t xml:space="preserve">          Программа "Формирование современной городской среды" на территории муниципального образования "Город Воткинск" </t>
  </si>
  <si>
    <t xml:space="preserve">        Программа "Развитие культуры"</t>
  </si>
  <si>
    <t xml:space="preserve">        Программа "Социальная поддержка населения "</t>
  </si>
  <si>
    <t xml:space="preserve">        Программа "Развитие туризма на"</t>
  </si>
  <si>
    <t xml:space="preserve">          Программа "Комплексные меры противодействия злоупотреблению наркотиками и их незаконному обороту "</t>
  </si>
  <si>
    <t xml:space="preserve">          Программа "Профилактика правонарушений "</t>
  </si>
  <si>
    <t xml:space="preserve">        Программа "Формирование современной городской среды" на территории муниципального образования "Город Воткинск" </t>
  </si>
  <si>
    <t xml:space="preserve">          Программа "Развитие образования и воспитание "</t>
  </si>
  <si>
    <t xml:space="preserve">        Программа "Реализация молодежной политики "</t>
  </si>
  <si>
    <t xml:space="preserve">          Программа "Развитие культуры"</t>
  </si>
  <si>
    <t xml:space="preserve">          Программа "Энергосбережение и повышение энергетической эффективности муниципального образования "Город Воткинск"  </t>
  </si>
  <si>
    <t xml:space="preserve">        Программа "Выполнение наказов избирателей депутатам Воткинской городской Думы"</t>
  </si>
  <si>
    <t xml:space="preserve">          Программа "Управление муниципальными финансами "</t>
  </si>
  <si>
    <t xml:space="preserve"> к бюджету города Воткинска на 2025 год и</t>
  </si>
  <si>
    <t xml:space="preserve"> на плановый период 2026 и 2027 годов</t>
  </si>
  <si>
    <t xml:space="preserve">Сумма     (тыс. руб.)    на 2026 год </t>
  </si>
  <si>
    <t xml:space="preserve">Сумма          (тыс. руб.)        на 2027 год </t>
  </si>
  <si>
    <t xml:space="preserve">          Программа "Муниципальное управление"</t>
  </si>
  <si>
    <t xml:space="preserve">          Программа "Развитие туризма "</t>
  </si>
  <si>
    <t xml:space="preserve">          Программа "Содержание и развитие городского хозяйства"</t>
  </si>
  <si>
    <t xml:space="preserve">          Программа "Комплексные меры противодействия злоупотреблению наркотиками и их незаконному обороту"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</si>
  <si>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 </t>
  </si>
  <si>
    <t xml:space="preserve">          Программа "Создание условий для развития физической культуры и спорта, формирование здорового образа жизни населения"</t>
  </si>
  <si>
    <t xml:space="preserve">          Программа "Энергосбережение и повышение энергетической эффективности муниципального образования "Город Воткинск"</t>
  </si>
  <si>
    <t xml:space="preserve">          Программа "Управление муниципальным имуществом и земельными ресурсами  "</t>
  </si>
  <si>
    <t xml:space="preserve">          Программа "Управление муниципальными финансами"</t>
  </si>
  <si>
    <t>Ведомственная структура расходов бюджета города Воткинска на плановый период 2026 и 2027 годов по главным распорядителям бюджетных средств</t>
  </si>
  <si>
    <t xml:space="preserve">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</si>
  <si>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</si>
  <si>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    Патриотическое воспитание и подготовка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</si>
  <si>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</si>
  <si>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</si>
  <si>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</si>
  <si>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Программа "Реализация молодежной политики"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</si>
  <si>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</si>
  <si>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</si>
  <si>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</si>
  <si>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</si>
  <si>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Мероприятия по организации временного трудоустройства подростков</t>
  </si>
  <si>
    <t xml:space="preserve">            Реализация в Удмуртской Республике проектов инициативного бюджетирования, выдвигаемых лицами с инвалидностью</t>
  </si>
  <si>
    <t xml:space="preserve">          Подпрограмма "Развитие дошкольного образования"</t>
  </si>
  <si>
    <t xml:space="preserve">            Реализация основных общеобразовательных программ дошкольного воспитания, присмотр и уход за детьми</t>
  </si>
  <si>
    <t xml:space="preserve">        Программа "Энергосбережение и повышение энергетической эффективности муниципального образования "Город Воткинск"</t>
  </si>
  <si>
    <t xml:space="preserve">      Программа "Содержание и развитие городского хозяйства"</t>
  </si>
  <si>
    <t xml:space="preserve">          Программа "Формирование современной городской среды" на территории муниципального образования "Город Воткинск"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</si>
  <si>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</si>
  <si>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  Программа "Создание условий для устойчивого экономического развития"</t>
  </si>
  <si>
    <t xml:space="preserve">          Программа "Капитальное строительство, реконструкция и капитальный ремонт объектов муниципальной собственности"</t>
  </si>
  <si>
    <t xml:space="preserve">        Программа "Содержание и развитие городского хозяйства"</t>
  </si>
  <si>
    <t xml:space="preserve">        Программа "Социальная поддержка населения"</t>
  </si>
  <si>
    <t xml:space="preserve">          Программа "Профилактика правонарушений"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</si>
  <si>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</si>
  <si>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 Программа "Гармонизация межнациональных отношений, профилактика терроризма и экстремизма"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</si>
  <si>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</si>
  <si>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 xml:space="preserve">          Программа "Управление муниципальным имуществом и земельными ресурсами"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</si>
  <si>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</si>
  <si>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>Программа "Управление муниципальными финансами"</t>
  </si>
  <si>
    <t xml:space="preserve"> Программа "Управление муниципальными финансами"</t>
  </si>
  <si>
    <t xml:space="preserve">            Федеральный проект "Региональная и местная дорожная сеть"</t>
  </si>
  <si>
    <t>075И800000</t>
  </si>
  <si>
    <t xml:space="preserve">    Программа "Социальная поддержка населения"</t>
  </si>
  <si>
    <t>160И400000</t>
  </si>
  <si>
    <t>100Ю100000</t>
  </si>
  <si>
    <t xml:space="preserve">        Федеральный проект "Россия - страна возможностей"</t>
  </si>
  <si>
    <t>0210000000</t>
  </si>
  <si>
    <t xml:space="preserve">        Подпрограмма "Создание условий для вовлечения населения в систематические занятия физкультурой и спортом"</t>
  </si>
  <si>
    <t>0210100000</t>
  </si>
  <si>
    <t>0210200000</t>
  </si>
  <si>
    <t>0210300000</t>
  </si>
  <si>
    <t>Федеральный проект "Педагоги и наставники"</t>
  </si>
  <si>
    <t>012Ю400000</t>
  </si>
  <si>
    <t>012Ю600000</t>
  </si>
  <si>
    <t xml:space="preserve">              Федеральный проект "Многодетная семья"</t>
  </si>
  <si>
    <t>041Я200000</t>
  </si>
  <si>
    <t xml:space="preserve">            Федеральный проект "Жилье"</t>
  </si>
  <si>
    <t>072И200000</t>
  </si>
  <si>
    <t>0350500000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</si>
  <si>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</si>
  <si>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Федеральный проект "Все лучшее детям"</t>
  </si>
  <si>
    <t xml:space="preserve">  Приложение 7  к бюджету города Воткинска на 2025 год  и на плановый период 2026 и 2027 годов "Ведомственная структура расходов бюджета города Воткинска на 2025 год по главным распорядителям бюджетных средств"</t>
  </si>
  <si>
    <t xml:space="preserve"> к Решению Воткинской </t>
  </si>
  <si>
    <t xml:space="preserve">городской Думы </t>
  </si>
  <si>
    <t>от                        №</t>
  </si>
  <si>
    <r>
      <t xml:space="preserve">Сумма                         (тыс. руб.)               на 2025 год  </t>
    </r>
    <r>
      <rPr>
        <sz val="9"/>
        <rFont val="Times New Roman"/>
        <family val="1"/>
        <charset val="204"/>
      </rPr>
      <t>существующее значение показателя (справочно)</t>
    </r>
  </si>
  <si>
    <t>0310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</si>
  <si>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</si>
  <si>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</si>
  <si>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</si>
  <si>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</si>
  <si>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Подпрограмма "Пожарная безопасность"</t>
  </si>
  <si>
    <t xml:space="preserve">      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</si>
  <si>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</si>
  <si>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"Формирование современной городской среды" на территории муниципального образования "Город Воткинск"</t>
  </si>
  <si>
    <t xml:space="preserve">            Федеральный проект "Формирование комфортной кородской среды"</t>
  </si>
  <si>
    <t>Приложение 6</t>
  </si>
  <si>
    <t xml:space="preserve">            Реализация мероприятий по благоустройству дворовых территорий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</si>
</sst>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74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0" fontId="26" fillId="0" borderId="2" xfId="7" applyNumberFormat="1" applyFont="1" applyFill="1" applyBorder="1" applyAlignment="1" applyProtection="1">
      <alignment vertical="top" wrapText="1"/>
    </xf>
    <xf numFmtId="0" fontId="26" fillId="0" borderId="2" xfId="40" applyNumberFormat="1" applyFont="1" applyFill="1" applyProtection="1">
      <alignment vertical="top" wrapText="1"/>
    </xf>
    <xf numFmtId="164" fontId="22" fillId="0" borderId="4" xfId="35" applyNumberFormat="1" applyFont="1" applyFill="1" applyBorder="1" applyProtection="1">
      <alignment horizontal="right" vertical="top" shrinkToFit="1"/>
    </xf>
    <xf numFmtId="0" fontId="22" fillId="0" borderId="4" xfId="7" applyNumberFormat="1" applyFont="1" applyFill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7" fillId="0" borderId="4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Alignment="1" applyProtection="1">
      <alignment vertical="top"/>
      <protection locked="0"/>
    </xf>
    <xf numFmtId="0" fontId="14" fillId="0" borderId="1" xfId="2" applyNumberFormat="1" applyFont="1" applyFill="1" applyAlignment="1" applyProtection="1">
      <alignment vertical="top"/>
    </xf>
    <xf numFmtId="1" fontId="22" fillId="0" borderId="2" xfId="8" applyNumberFormat="1" applyFont="1" applyFill="1" applyBorder="1" applyAlignment="1" applyProtection="1">
      <alignment horizontal="center" vertical="top"/>
    </xf>
    <xf numFmtId="0" fontId="28" fillId="0" borderId="2" xfId="7" applyNumberFormat="1" applyFont="1" applyFill="1" applyBorder="1" applyAlignment="1" applyProtection="1">
      <alignment vertical="top" wrapText="1"/>
    </xf>
    <xf numFmtId="49" fontId="22" fillId="0" borderId="2" xfId="8" applyNumberFormat="1" applyFont="1" applyFill="1" applyBorder="1" applyAlignment="1" applyProtection="1">
      <alignment horizontal="center" vertical="top"/>
    </xf>
    <xf numFmtId="0" fontId="16" fillId="0" borderId="0" xfId="0" applyFont="1" applyFill="1" applyAlignment="1" applyProtection="1">
      <alignment vertical="top"/>
      <protection locked="0"/>
    </xf>
    <xf numFmtId="1" fontId="22" fillId="0" borderId="2" xfId="8" applyNumberFormat="1" applyFont="1" applyBorder="1" applyAlignment="1" applyProtection="1">
      <alignment horizontal="center" vertical="top" shrinkToFit="1"/>
    </xf>
    <xf numFmtId="0" fontId="22" fillId="0" borderId="2" xfId="7" applyNumberFormat="1" applyFont="1" applyBorder="1" applyAlignment="1" applyProtection="1">
      <alignment vertical="top" wrapText="1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 applyProtection="1">
      <alignment horizontal="right" vertical="top"/>
      <protection locked="0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24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70"/>
  <sheetViews>
    <sheetView showGridLines="0" tabSelected="1" topLeftCell="A23" zoomScaleSheetLayoutView="100" workbookViewId="0">
      <selection activeCell="H39" sqref="H39"/>
    </sheetView>
  </sheetViews>
  <sheetFormatPr defaultColWidth="8.85546875" defaultRowHeight="15.75" outlineLevelRow="6"/>
  <cols>
    <col min="1" max="1" width="40.7109375" style="3" customWidth="1"/>
    <col min="2" max="2" width="8" style="3" customWidth="1"/>
    <col min="3" max="3" width="6.42578125" style="3" customWidth="1"/>
    <col min="4" max="4" width="12.7109375" style="3" customWidth="1"/>
    <col min="5" max="5" width="5.7109375" style="3" customWidth="1"/>
    <col min="6" max="6" width="12.28515625" style="3" customWidth="1"/>
    <col min="7" max="7" width="14" style="54" customWidth="1"/>
    <col min="8" max="8" width="12" style="54" customWidth="1"/>
    <col min="9" max="16384" width="8.85546875" style="3"/>
  </cols>
  <sheetData>
    <row r="1" spans="1:8">
      <c r="A1" s="65" t="s">
        <v>592</v>
      </c>
      <c r="B1" s="65"/>
      <c r="C1" s="65"/>
      <c r="D1" s="65"/>
      <c r="E1" s="65"/>
      <c r="F1" s="65"/>
      <c r="G1" s="65"/>
    </row>
    <row r="2" spans="1:8">
      <c r="A2" s="65" t="s">
        <v>578</v>
      </c>
      <c r="B2" s="65"/>
      <c r="C2" s="65"/>
      <c r="D2" s="65"/>
      <c r="E2" s="65"/>
      <c r="F2" s="65"/>
      <c r="G2" s="65"/>
    </row>
    <row r="3" spans="1:8">
      <c r="A3" s="65" t="s">
        <v>579</v>
      </c>
      <c r="B3" s="65"/>
      <c r="C3" s="65"/>
      <c r="D3" s="65"/>
      <c r="E3" s="65"/>
      <c r="F3" s="65"/>
      <c r="G3" s="65"/>
    </row>
    <row r="4" spans="1:8">
      <c r="A4" s="67" t="s">
        <v>580</v>
      </c>
      <c r="B4" s="67"/>
      <c r="C4" s="67"/>
      <c r="D4" s="67"/>
      <c r="E4" s="67"/>
      <c r="F4" s="67"/>
      <c r="G4" s="67"/>
    </row>
    <row r="5" spans="1:8" ht="11.45" customHeight="1">
      <c r="A5" s="7"/>
      <c r="B5" s="8"/>
      <c r="C5" s="9"/>
      <c r="D5" s="9"/>
      <c r="E5" s="8"/>
    </row>
    <row r="6" spans="1:8" ht="48" customHeight="1">
      <c r="A6" s="66" t="s">
        <v>577</v>
      </c>
      <c r="B6" s="66"/>
      <c r="C6" s="66"/>
      <c r="D6" s="66"/>
      <c r="E6" s="66"/>
      <c r="F6" s="66"/>
      <c r="G6" s="66"/>
    </row>
    <row r="7" spans="1:8">
      <c r="A7" s="10"/>
      <c r="B7" s="38"/>
      <c r="C7" s="38"/>
      <c r="D7" s="38"/>
      <c r="E7" s="11"/>
    </row>
    <row r="8" spans="1:8" ht="84.75" customHeight="1">
      <c r="A8" s="16" t="s">
        <v>193</v>
      </c>
      <c r="B8" s="16" t="s">
        <v>194</v>
      </c>
      <c r="C8" s="17" t="s">
        <v>195</v>
      </c>
      <c r="D8" s="17" t="s">
        <v>196</v>
      </c>
      <c r="E8" s="16" t="s">
        <v>197</v>
      </c>
      <c r="F8" s="53" t="s">
        <v>581</v>
      </c>
      <c r="G8" s="53" t="s">
        <v>482</v>
      </c>
    </row>
    <row r="9" spans="1:8" s="6" customFormat="1">
      <c r="A9" s="26" t="s">
        <v>201</v>
      </c>
      <c r="B9" s="27" t="s">
        <v>0</v>
      </c>
      <c r="C9" s="27"/>
      <c r="D9" s="27"/>
      <c r="E9" s="27"/>
      <c r="F9" s="52">
        <f>F10+F70+F100+F114</f>
        <v>98302.5</v>
      </c>
      <c r="G9" s="52">
        <f>G10+G70+G100+G114</f>
        <v>124269.20000000001</v>
      </c>
      <c r="H9" s="59"/>
    </row>
    <row r="10" spans="1:8" outlineLevel="1">
      <c r="A10" s="26" t="s">
        <v>354</v>
      </c>
      <c r="B10" s="22" t="s">
        <v>0</v>
      </c>
      <c r="C10" s="22" t="s">
        <v>1</v>
      </c>
      <c r="D10" s="22"/>
      <c r="E10" s="22"/>
      <c r="F10" s="49">
        <f>F11+F18+F42+F45+F48</f>
        <v>82693.100000000006</v>
      </c>
      <c r="G10" s="49">
        <f>G11+G18+G42+G45+G48</f>
        <v>108659.80000000002</v>
      </c>
    </row>
    <row r="11" spans="1:8" ht="45" hidden="1" outlineLevel="2">
      <c r="A11" s="21" t="s">
        <v>2</v>
      </c>
      <c r="B11" s="22" t="s">
        <v>0</v>
      </c>
      <c r="C11" s="22" t="s">
        <v>3</v>
      </c>
      <c r="D11" s="22"/>
      <c r="E11" s="22"/>
      <c r="F11" s="49">
        <f>F12+F16</f>
        <v>4875.6000000000004</v>
      </c>
      <c r="G11" s="49">
        <f>G12+G16</f>
        <v>4875.6000000000004</v>
      </c>
    </row>
    <row r="12" spans="1:8" ht="30" hidden="1" outlineLevel="4">
      <c r="A12" s="21" t="s">
        <v>483</v>
      </c>
      <c r="B12" s="22" t="s">
        <v>0</v>
      </c>
      <c r="C12" s="22" t="s">
        <v>3</v>
      </c>
      <c r="D12" s="22" t="s">
        <v>4</v>
      </c>
      <c r="E12" s="22"/>
      <c r="F12" s="49">
        <f t="shared" ref="F12:G14" si="0">F13</f>
        <v>4875.6000000000004</v>
      </c>
      <c r="G12" s="49">
        <f t="shared" si="0"/>
        <v>4875.6000000000004</v>
      </c>
    </row>
    <row r="13" spans="1:8" ht="30" hidden="1" outlineLevel="5">
      <c r="A13" s="21" t="s">
        <v>228</v>
      </c>
      <c r="B13" s="22" t="s">
        <v>0</v>
      </c>
      <c r="C13" s="22" t="s">
        <v>3</v>
      </c>
      <c r="D13" s="22" t="s">
        <v>5</v>
      </c>
      <c r="E13" s="22"/>
      <c r="F13" s="49">
        <f t="shared" si="0"/>
        <v>4875.6000000000004</v>
      </c>
      <c r="G13" s="49">
        <f t="shared" si="0"/>
        <v>4875.6000000000004</v>
      </c>
    </row>
    <row r="14" spans="1:8" ht="31.5" hidden="1" customHeight="1" outlineLevel="6">
      <c r="A14" s="21" t="s">
        <v>229</v>
      </c>
      <c r="B14" s="22" t="s">
        <v>0</v>
      </c>
      <c r="C14" s="22" t="s">
        <v>3</v>
      </c>
      <c r="D14" s="22" t="s">
        <v>202</v>
      </c>
      <c r="E14" s="22"/>
      <c r="F14" s="49">
        <f t="shared" si="0"/>
        <v>4875.6000000000004</v>
      </c>
      <c r="G14" s="49">
        <f t="shared" si="0"/>
        <v>4875.6000000000004</v>
      </c>
    </row>
    <row r="15" spans="1:8" ht="90" hidden="1" outlineLevel="2">
      <c r="A15" s="21" t="s">
        <v>230</v>
      </c>
      <c r="B15" s="22" t="s">
        <v>0</v>
      </c>
      <c r="C15" s="22" t="s">
        <v>3</v>
      </c>
      <c r="D15" s="22" t="s">
        <v>202</v>
      </c>
      <c r="E15" s="22" t="s">
        <v>6</v>
      </c>
      <c r="F15" s="49">
        <v>4875.6000000000004</v>
      </c>
      <c r="G15" s="49">
        <v>4875.6000000000004</v>
      </c>
    </row>
    <row r="16" spans="1:8" ht="30" hidden="1" outlineLevel="2">
      <c r="A16" s="21" t="s">
        <v>242</v>
      </c>
      <c r="B16" s="22" t="s">
        <v>0</v>
      </c>
      <c r="C16" s="22" t="s">
        <v>3</v>
      </c>
      <c r="D16" s="22" t="s">
        <v>11</v>
      </c>
      <c r="E16" s="22"/>
      <c r="F16" s="49">
        <f>F17</f>
        <v>0</v>
      </c>
      <c r="G16" s="49">
        <f>G17</f>
        <v>0</v>
      </c>
    </row>
    <row r="17" spans="1:7" ht="90" hidden="1" outlineLevel="2">
      <c r="A17" s="21" t="s">
        <v>230</v>
      </c>
      <c r="B17" s="22" t="s">
        <v>0</v>
      </c>
      <c r="C17" s="22" t="s">
        <v>3</v>
      </c>
      <c r="D17" s="22" t="s">
        <v>11</v>
      </c>
      <c r="E17" s="22">
        <v>100</v>
      </c>
      <c r="F17" s="49"/>
      <c r="G17" s="49"/>
    </row>
    <row r="18" spans="1:7" ht="75" outlineLevel="3">
      <c r="A18" s="21" t="s">
        <v>7</v>
      </c>
      <c r="B18" s="22" t="s">
        <v>0</v>
      </c>
      <c r="C18" s="22" t="s">
        <v>8</v>
      </c>
      <c r="D18" s="22"/>
      <c r="E18" s="22"/>
      <c r="F18" s="49">
        <f>F23+F19+F40</f>
        <v>76767.5</v>
      </c>
      <c r="G18" s="49">
        <f>G23+G19+G40</f>
        <v>91565.200000000012</v>
      </c>
    </row>
    <row r="19" spans="1:7" hidden="1" outlineLevel="3">
      <c r="A19" s="21" t="s">
        <v>507</v>
      </c>
      <c r="B19" s="22" t="s">
        <v>0</v>
      </c>
      <c r="C19" s="22" t="s">
        <v>8</v>
      </c>
      <c r="D19" s="22" t="s">
        <v>119</v>
      </c>
      <c r="E19" s="22"/>
      <c r="F19" s="49">
        <f t="shared" ref="F19:G21" si="1">F20</f>
        <v>0</v>
      </c>
      <c r="G19" s="49">
        <f t="shared" si="1"/>
        <v>0</v>
      </c>
    </row>
    <row r="20" spans="1:7" ht="45" hidden="1" outlineLevel="3">
      <c r="A20" s="21" t="s">
        <v>323</v>
      </c>
      <c r="B20" s="22" t="s">
        <v>0</v>
      </c>
      <c r="C20" s="22" t="s">
        <v>8</v>
      </c>
      <c r="D20" s="22" t="s">
        <v>223</v>
      </c>
      <c r="E20" s="22"/>
      <c r="F20" s="49">
        <f t="shared" si="1"/>
        <v>0</v>
      </c>
      <c r="G20" s="49">
        <f t="shared" si="1"/>
        <v>0</v>
      </c>
    </row>
    <row r="21" spans="1:7" ht="75" hidden="1" outlineLevel="3">
      <c r="A21" s="21" t="s">
        <v>457</v>
      </c>
      <c r="B21" s="22" t="s">
        <v>0</v>
      </c>
      <c r="C21" s="22" t="s">
        <v>8</v>
      </c>
      <c r="D21" s="29" t="s">
        <v>456</v>
      </c>
      <c r="E21" s="22"/>
      <c r="F21" s="49">
        <f t="shared" si="1"/>
        <v>0</v>
      </c>
      <c r="G21" s="49">
        <f t="shared" si="1"/>
        <v>0</v>
      </c>
    </row>
    <row r="22" spans="1:7" ht="45" hidden="1" outlineLevel="3">
      <c r="A22" s="21" t="s">
        <v>231</v>
      </c>
      <c r="B22" s="22" t="s">
        <v>0</v>
      </c>
      <c r="C22" s="22" t="s">
        <v>8</v>
      </c>
      <c r="D22" s="29" t="s">
        <v>456</v>
      </c>
      <c r="E22" s="22">
        <v>200</v>
      </c>
      <c r="F22" s="49"/>
      <c r="G22" s="49"/>
    </row>
    <row r="23" spans="1:7" ht="30" outlineLevel="5">
      <c r="A23" s="21" t="s">
        <v>485</v>
      </c>
      <c r="B23" s="22" t="s">
        <v>0</v>
      </c>
      <c r="C23" s="22" t="s">
        <v>8</v>
      </c>
      <c r="D23" s="22" t="s">
        <v>4</v>
      </c>
      <c r="E23" s="22"/>
      <c r="F23" s="49">
        <f>F24+F32+F36</f>
        <v>76767.5</v>
      </c>
      <c r="G23" s="49">
        <f>G24+G32+G36</f>
        <v>91565.200000000012</v>
      </c>
    </row>
    <row r="24" spans="1:7" ht="30" outlineLevel="6">
      <c r="A24" s="21" t="s">
        <v>228</v>
      </c>
      <c r="B24" s="22" t="s">
        <v>0</v>
      </c>
      <c r="C24" s="22" t="s">
        <v>8</v>
      </c>
      <c r="D24" s="22" t="s">
        <v>5</v>
      </c>
      <c r="E24" s="22"/>
      <c r="F24" s="49">
        <f>F25+F29</f>
        <v>61016.200000000004</v>
      </c>
      <c r="G24" s="49">
        <f>G25+G29</f>
        <v>61253</v>
      </c>
    </row>
    <row r="25" spans="1:7" ht="36" customHeight="1" outlineLevel="6">
      <c r="A25" s="21" t="s">
        <v>229</v>
      </c>
      <c r="B25" s="22" t="s">
        <v>0</v>
      </c>
      <c r="C25" s="22" t="s">
        <v>8</v>
      </c>
      <c r="D25" s="22" t="s">
        <v>202</v>
      </c>
      <c r="E25" s="22"/>
      <c r="F25" s="49">
        <f>F26+F27+F28</f>
        <v>56146.700000000004</v>
      </c>
      <c r="G25" s="49">
        <f>G26+G27+G28</f>
        <v>56383.5</v>
      </c>
    </row>
    <row r="26" spans="1:7" ht="90" outlineLevel="6">
      <c r="A26" s="21" t="s">
        <v>230</v>
      </c>
      <c r="B26" s="22" t="s">
        <v>0</v>
      </c>
      <c r="C26" s="22" t="s">
        <v>8</v>
      </c>
      <c r="D26" s="22" t="s">
        <v>202</v>
      </c>
      <c r="E26" s="22" t="s">
        <v>6</v>
      </c>
      <c r="F26" s="49">
        <v>49420.4</v>
      </c>
      <c r="G26" s="49">
        <v>49920.4</v>
      </c>
    </row>
    <row r="27" spans="1:7" ht="45" outlineLevel="5">
      <c r="A27" s="21" t="s">
        <v>231</v>
      </c>
      <c r="B27" s="22" t="s">
        <v>0</v>
      </c>
      <c r="C27" s="22" t="s">
        <v>8</v>
      </c>
      <c r="D27" s="22" t="s">
        <v>202</v>
      </c>
      <c r="E27" s="22" t="s">
        <v>9</v>
      </c>
      <c r="F27" s="49">
        <v>6452.3</v>
      </c>
      <c r="G27" s="49">
        <v>6189.1</v>
      </c>
    </row>
    <row r="28" spans="1:7" hidden="1" outlineLevel="6">
      <c r="A28" s="21" t="s">
        <v>232</v>
      </c>
      <c r="B28" s="22" t="s">
        <v>0</v>
      </c>
      <c r="C28" s="22" t="s">
        <v>8</v>
      </c>
      <c r="D28" s="22" t="s">
        <v>202</v>
      </c>
      <c r="E28" s="22" t="s">
        <v>10</v>
      </c>
      <c r="F28" s="49">
        <v>274</v>
      </c>
      <c r="G28" s="49">
        <v>274</v>
      </c>
    </row>
    <row r="29" spans="1:7" ht="48" hidden="1" customHeight="1" outlineLevel="5" collapsed="1">
      <c r="A29" s="21" t="s">
        <v>233</v>
      </c>
      <c r="B29" s="22" t="s">
        <v>0</v>
      </c>
      <c r="C29" s="22" t="s">
        <v>8</v>
      </c>
      <c r="D29" s="22" t="s">
        <v>234</v>
      </c>
      <c r="E29" s="22"/>
      <c r="F29" s="49">
        <f>F30+F31</f>
        <v>4869.5</v>
      </c>
      <c r="G29" s="49">
        <f>G30+G31</f>
        <v>4869.5</v>
      </c>
    </row>
    <row r="30" spans="1:7" ht="90" hidden="1" outlineLevel="6">
      <c r="A30" s="21" t="s">
        <v>230</v>
      </c>
      <c r="B30" s="22" t="s">
        <v>0</v>
      </c>
      <c r="C30" s="22" t="s">
        <v>8</v>
      </c>
      <c r="D30" s="22" t="s">
        <v>234</v>
      </c>
      <c r="E30" s="22" t="s">
        <v>6</v>
      </c>
      <c r="F30" s="49">
        <v>4707.5</v>
      </c>
      <c r="G30" s="49">
        <v>4707.5</v>
      </c>
    </row>
    <row r="31" spans="1:7" ht="45" hidden="1" outlineLevel="6">
      <c r="A31" s="21" t="s">
        <v>231</v>
      </c>
      <c r="B31" s="22" t="s">
        <v>0</v>
      </c>
      <c r="C31" s="22" t="s">
        <v>8</v>
      </c>
      <c r="D31" s="22" t="s">
        <v>234</v>
      </c>
      <c r="E31" s="22" t="s">
        <v>9</v>
      </c>
      <c r="F31" s="49">
        <v>162</v>
      </c>
      <c r="G31" s="49">
        <v>162</v>
      </c>
    </row>
    <row r="32" spans="1:7" outlineLevel="5" collapsed="1">
      <c r="A32" s="21" t="s">
        <v>235</v>
      </c>
      <c r="B32" s="22" t="s">
        <v>0</v>
      </c>
      <c r="C32" s="22" t="s">
        <v>8</v>
      </c>
      <c r="D32" s="22" t="s">
        <v>198</v>
      </c>
      <c r="E32" s="22"/>
      <c r="F32" s="49">
        <f>F33</f>
        <v>8887.2999999999993</v>
      </c>
      <c r="G32" s="49">
        <f>G33</f>
        <v>16377.3</v>
      </c>
    </row>
    <row r="33" spans="1:7" ht="45" outlineLevel="6">
      <c r="A33" s="21" t="s">
        <v>236</v>
      </c>
      <c r="B33" s="22" t="s">
        <v>0</v>
      </c>
      <c r="C33" s="22" t="s">
        <v>8</v>
      </c>
      <c r="D33" s="22" t="s">
        <v>200</v>
      </c>
      <c r="E33" s="22"/>
      <c r="F33" s="49">
        <f>F34+F35</f>
        <v>8887.2999999999993</v>
      </c>
      <c r="G33" s="49">
        <f>G34+G35</f>
        <v>16377.3</v>
      </c>
    </row>
    <row r="34" spans="1:7" ht="90" hidden="1" outlineLevel="4">
      <c r="A34" s="21" t="s">
        <v>230</v>
      </c>
      <c r="B34" s="22" t="s">
        <v>0</v>
      </c>
      <c r="C34" s="22" t="s">
        <v>8</v>
      </c>
      <c r="D34" s="22" t="s">
        <v>200</v>
      </c>
      <c r="E34" s="22" t="s">
        <v>6</v>
      </c>
      <c r="F34" s="49">
        <v>6918.3</v>
      </c>
      <c r="G34" s="49">
        <v>6918.3</v>
      </c>
    </row>
    <row r="35" spans="1:7" ht="45" outlineLevel="5">
      <c r="A35" s="21" t="s">
        <v>231</v>
      </c>
      <c r="B35" s="22" t="s">
        <v>0</v>
      </c>
      <c r="C35" s="22" t="s">
        <v>8</v>
      </c>
      <c r="D35" s="22" t="s">
        <v>200</v>
      </c>
      <c r="E35" s="22" t="s">
        <v>9</v>
      </c>
      <c r="F35" s="49">
        <v>1969</v>
      </c>
      <c r="G35" s="49">
        <v>9459</v>
      </c>
    </row>
    <row r="36" spans="1:7" ht="33.75" customHeight="1" outlineLevel="6">
      <c r="A36" s="21" t="s">
        <v>376</v>
      </c>
      <c r="B36" s="22" t="s">
        <v>0</v>
      </c>
      <c r="C36" s="22" t="s">
        <v>8</v>
      </c>
      <c r="D36" s="22" t="s">
        <v>237</v>
      </c>
      <c r="E36" s="22"/>
      <c r="F36" s="49">
        <f>F37</f>
        <v>6864</v>
      </c>
      <c r="G36" s="49">
        <f>G37</f>
        <v>13934.900000000001</v>
      </c>
    </row>
    <row r="37" spans="1:7" ht="60" outlineLevel="6">
      <c r="A37" s="21" t="s">
        <v>238</v>
      </c>
      <c r="B37" s="22" t="s">
        <v>0</v>
      </c>
      <c r="C37" s="22" t="s">
        <v>8</v>
      </c>
      <c r="D37" s="22" t="s">
        <v>239</v>
      </c>
      <c r="E37" s="22"/>
      <c r="F37" s="49">
        <f>F38+F39</f>
        <v>6864</v>
      </c>
      <c r="G37" s="49">
        <f>G38+G39</f>
        <v>13934.900000000001</v>
      </c>
    </row>
    <row r="38" spans="1:7" ht="90" hidden="1" outlineLevel="2">
      <c r="A38" s="21" t="s">
        <v>230</v>
      </c>
      <c r="B38" s="22" t="s">
        <v>0</v>
      </c>
      <c r="C38" s="22" t="s">
        <v>8</v>
      </c>
      <c r="D38" s="22" t="s">
        <v>239</v>
      </c>
      <c r="E38" s="22" t="s">
        <v>6</v>
      </c>
      <c r="F38" s="49">
        <v>6228.6</v>
      </c>
      <c r="G38" s="49">
        <v>6228.6</v>
      </c>
    </row>
    <row r="39" spans="1:7" ht="45" outlineLevel="3">
      <c r="A39" s="21" t="s">
        <v>231</v>
      </c>
      <c r="B39" s="22" t="s">
        <v>0</v>
      </c>
      <c r="C39" s="22" t="s">
        <v>8</v>
      </c>
      <c r="D39" s="22" t="s">
        <v>239</v>
      </c>
      <c r="E39" s="22" t="s">
        <v>9</v>
      </c>
      <c r="F39" s="49">
        <v>635.4</v>
      </c>
      <c r="G39" s="49">
        <v>7706.3</v>
      </c>
    </row>
    <row r="40" spans="1:7" ht="30" hidden="1" outlineLevel="3">
      <c r="A40" s="21" t="s">
        <v>242</v>
      </c>
      <c r="B40" s="22" t="s">
        <v>0</v>
      </c>
      <c r="C40" s="22" t="s">
        <v>8</v>
      </c>
      <c r="D40" s="22" t="s">
        <v>11</v>
      </c>
      <c r="E40" s="22"/>
      <c r="F40" s="49">
        <f>F41</f>
        <v>0</v>
      </c>
      <c r="G40" s="49">
        <f>G41</f>
        <v>0</v>
      </c>
    </row>
    <row r="41" spans="1:7" ht="90" hidden="1" outlineLevel="3">
      <c r="A41" s="21" t="s">
        <v>230</v>
      </c>
      <c r="B41" s="22" t="s">
        <v>0</v>
      </c>
      <c r="C41" s="22" t="s">
        <v>8</v>
      </c>
      <c r="D41" s="22" t="s">
        <v>11</v>
      </c>
      <c r="E41" s="22">
        <v>100</v>
      </c>
      <c r="F41" s="49"/>
      <c r="G41" s="49"/>
    </row>
    <row r="42" spans="1:7" hidden="1" outlineLevel="6">
      <c r="A42" s="21" t="s">
        <v>240</v>
      </c>
      <c r="B42" s="22" t="s">
        <v>0</v>
      </c>
      <c r="C42" s="22" t="s">
        <v>241</v>
      </c>
      <c r="D42" s="22"/>
      <c r="E42" s="22"/>
      <c r="F42" s="49">
        <f t="shared" ref="F42:G43" si="2">F43</f>
        <v>50</v>
      </c>
      <c r="G42" s="49">
        <f t="shared" si="2"/>
        <v>50</v>
      </c>
    </row>
    <row r="43" spans="1:7" ht="30" hidden="1" outlineLevel="3">
      <c r="A43" s="21" t="s">
        <v>242</v>
      </c>
      <c r="B43" s="22" t="s">
        <v>0</v>
      </c>
      <c r="C43" s="22" t="s">
        <v>241</v>
      </c>
      <c r="D43" s="22" t="s">
        <v>11</v>
      </c>
      <c r="E43" s="22"/>
      <c r="F43" s="49">
        <f t="shared" si="2"/>
        <v>50</v>
      </c>
      <c r="G43" s="49">
        <f t="shared" si="2"/>
        <v>50</v>
      </c>
    </row>
    <row r="44" spans="1:7" ht="45" hidden="1" outlineLevel="6">
      <c r="A44" s="21" t="s">
        <v>231</v>
      </c>
      <c r="B44" s="22" t="s">
        <v>0</v>
      </c>
      <c r="C44" s="22" t="s">
        <v>241</v>
      </c>
      <c r="D44" s="22" t="s">
        <v>11</v>
      </c>
      <c r="E44" s="22" t="s">
        <v>9</v>
      </c>
      <c r="F44" s="49">
        <v>50</v>
      </c>
      <c r="G44" s="49">
        <v>50</v>
      </c>
    </row>
    <row r="45" spans="1:7" hidden="1" outlineLevel="2" collapsed="1">
      <c r="A45" s="21" t="s">
        <v>12</v>
      </c>
      <c r="B45" s="22" t="s">
        <v>0</v>
      </c>
      <c r="C45" s="22" t="s">
        <v>13</v>
      </c>
      <c r="D45" s="22"/>
      <c r="E45" s="22"/>
      <c r="F45" s="49">
        <f t="shared" ref="F45:G46" si="3">F46</f>
        <v>300</v>
      </c>
      <c r="G45" s="49">
        <f t="shared" si="3"/>
        <v>300</v>
      </c>
    </row>
    <row r="46" spans="1:7" ht="30" hidden="1" outlineLevel="4">
      <c r="A46" s="21" t="s">
        <v>242</v>
      </c>
      <c r="B46" s="22" t="s">
        <v>0</v>
      </c>
      <c r="C46" s="22" t="s">
        <v>13</v>
      </c>
      <c r="D46" s="22" t="s">
        <v>11</v>
      </c>
      <c r="E46" s="22"/>
      <c r="F46" s="49">
        <f t="shared" si="3"/>
        <v>300</v>
      </c>
      <c r="G46" s="49">
        <f t="shared" si="3"/>
        <v>300</v>
      </c>
    </row>
    <row r="47" spans="1:7" hidden="1" outlineLevel="5">
      <c r="A47" s="21" t="s">
        <v>232</v>
      </c>
      <c r="B47" s="22" t="s">
        <v>0</v>
      </c>
      <c r="C47" s="22" t="s">
        <v>13</v>
      </c>
      <c r="D47" s="22" t="s">
        <v>11</v>
      </c>
      <c r="E47" s="22" t="s">
        <v>10</v>
      </c>
      <c r="F47" s="49">
        <v>300</v>
      </c>
      <c r="G47" s="49">
        <v>300</v>
      </c>
    </row>
    <row r="48" spans="1:7" outlineLevel="6">
      <c r="A48" s="21" t="s">
        <v>14</v>
      </c>
      <c r="B48" s="22" t="s">
        <v>0</v>
      </c>
      <c r="C48" s="22" t="s">
        <v>15</v>
      </c>
      <c r="D48" s="22"/>
      <c r="E48" s="22"/>
      <c r="F48" s="49">
        <f>F53+F61+F66+F58+F49</f>
        <v>700</v>
      </c>
      <c r="G48" s="49">
        <f>G53+G61+G66+G58+G49</f>
        <v>11869</v>
      </c>
    </row>
    <row r="49" spans="1:7" ht="30" hidden="1" outlineLevel="6">
      <c r="A49" s="21" t="s">
        <v>486</v>
      </c>
      <c r="B49" s="22" t="s">
        <v>0</v>
      </c>
      <c r="C49" s="22" t="s">
        <v>15</v>
      </c>
      <c r="D49" s="29" t="s">
        <v>57</v>
      </c>
      <c r="E49" s="22"/>
      <c r="F49" s="49">
        <f t="shared" ref="F49:G51" si="4">F50</f>
        <v>0</v>
      </c>
      <c r="G49" s="49">
        <f t="shared" si="4"/>
        <v>0</v>
      </c>
    </row>
    <row r="50" spans="1:7" ht="30" hidden="1" outlineLevel="6">
      <c r="A50" s="21" t="s">
        <v>460</v>
      </c>
      <c r="B50" s="22" t="s">
        <v>0</v>
      </c>
      <c r="C50" s="22" t="s">
        <v>15</v>
      </c>
      <c r="D50" s="29" t="s">
        <v>458</v>
      </c>
      <c r="E50" s="22"/>
      <c r="F50" s="49">
        <f t="shared" si="4"/>
        <v>0</v>
      </c>
      <c r="G50" s="49">
        <f t="shared" si="4"/>
        <v>0</v>
      </c>
    </row>
    <row r="51" spans="1:7" ht="34.5" hidden="1" customHeight="1" outlineLevel="6">
      <c r="A51" s="21" t="s">
        <v>461</v>
      </c>
      <c r="B51" s="22" t="s">
        <v>0</v>
      </c>
      <c r="C51" s="22" t="s">
        <v>15</v>
      </c>
      <c r="D51" s="29" t="s">
        <v>459</v>
      </c>
      <c r="E51" s="22"/>
      <c r="F51" s="49">
        <f t="shared" si="4"/>
        <v>0</v>
      </c>
      <c r="G51" s="49">
        <f t="shared" si="4"/>
        <v>0</v>
      </c>
    </row>
    <row r="52" spans="1:7" ht="45" hidden="1" outlineLevel="6">
      <c r="A52" s="21" t="s">
        <v>389</v>
      </c>
      <c r="B52" s="22" t="s">
        <v>0</v>
      </c>
      <c r="C52" s="22" t="s">
        <v>15</v>
      </c>
      <c r="D52" s="29" t="s">
        <v>459</v>
      </c>
      <c r="E52" s="22">
        <v>200</v>
      </c>
      <c r="F52" s="49"/>
      <c r="G52" s="49"/>
    </row>
    <row r="53" spans="1:7" ht="30" outlineLevel="4" collapsed="1">
      <c r="A53" s="21" t="s">
        <v>515</v>
      </c>
      <c r="B53" s="22" t="s">
        <v>0</v>
      </c>
      <c r="C53" s="22" t="s">
        <v>15</v>
      </c>
      <c r="D53" s="22" t="s">
        <v>4</v>
      </c>
      <c r="E53" s="22"/>
      <c r="F53" s="49">
        <f t="shared" ref="F53:G54" si="5">F54</f>
        <v>354</v>
      </c>
      <c r="G53" s="49">
        <f t="shared" si="5"/>
        <v>9223.6</v>
      </c>
    </row>
    <row r="54" spans="1:7" ht="30" outlineLevel="5">
      <c r="A54" s="21" t="s">
        <v>228</v>
      </c>
      <c r="B54" s="22" t="s">
        <v>0</v>
      </c>
      <c r="C54" s="22" t="s">
        <v>15</v>
      </c>
      <c r="D54" s="22" t="s">
        <v>5</v>
      </c>
      <c r="E54" s="22"/>
      <c r="F54" s="49">
        <f t="shared" si="5"/>
        <v>354</v>
      </c>
      <c r="G54" s="49">
        <f t="shared" si="5"/>
        <v>9223.6</v>
      </c>
    </row>
    <row r="55" spans="1:7" ht="32.25" customHeight="1" outlineLevel="6">
      <c r="A55" s="21" t="s">
        <v>229</v>
      </c>
      <c r="B55" s="22" t="s">
        <v>0</v>
      </c>
      <c r="C55" s="22" t="s">
        <v>15</v>
      </c>
      <c r="D55" s="22" t="s">
        <v>202</v>
      </c>
      <c r="E55" s="22"/>
      <c r="F55" s="49">
        <f>F56+F57</f>
        <v>354</v>
      </c>
      <c r="G55" s="49">
        <f>G56+G57</f>
        <v>9223.6</v>
      </c>
    </row>
    <row r="56" spans="1:7" ht="45" outlineLevel="6">
      <c r="A56" s="21" t="s">
        <v>231</v>
      </c>
      <c r="B56" s="22" t="s">
        <v>0</v>
      </c>
      <c r="C56" s="22" t="s">
        <v>15</v>
      </c>
      <c r="D56" s="22" t="s">
        <v>202</v>
      </c>
      <c r="E56" s="22" t="s">
        <v>9</v>
      </c>
      <c r="F56" s="49">
        <v>354</v>
      </c>
      <c r="G56" s="49">
        <v>9223.6</v>
      </c>
    </row>
    <row r="57" spans="1:7" ht="30" hidden="1" outlineLevel="6">
      <c r="A57" s="21" t="s">
        <v>243</v>
      </c>
      <c r="B57" s="22" t="s">
        <v>0</v>
      </c>
      <c r="C57" s="22" t="s">
        <v>15</v>
      </c>
      <c r="D57" s="22" t="s">
        <v>202</v>
      </c>
      <c r="E57" s="22" t="s">
        <v>41</v>
      </c>
      <c r="F57" s="49"/>
      <c r="G57" s="49"/>
    </row>
    <row r="58" spans="1:7" ht="60" hidden="1" outlineLevel="6">
      <c r="A58" s="21" t="s">
        <v>487</v>
      </c>
      <c r="B58" s="22" t="s">
        <v>0</v>
      </c>
      <c r="C58" s="22" t="s">
        <v>15</v>
      </c>
      <c r="D58" s="22">
        <v>1600000000</v>
      </c>
      <c r="E58" s="22"/>
      <c r="F58" s="49">
        <f t="shared" ref="F58:G59" si="6">F59</f>
        <v>0</v>
      </c>
      <c r="G58" s="49">
        <f t="shared" si="6"/>
        <v>0</v>
      </c>
    </row>
    <row r="59" spans="1:7" ht="36" hidden="1" customHeight="1" outlineLevel="6">
      <c r="A59" s="21" t="s">
        <v>425</v>
      </c>
      <c r="B59" s="22" t="s">
        <v>0</v>
      </c>
      <c r="C59" s="22" t="s">
        <v>15</v>
      </c>
      <c r="D59" s="22">
        <v>1600400000</v>
      </c>
      <c r="E59" s="22"/>
      <c r="F59" s="49">
        <f t="shared" si="6"/>
        <v>0</v>
      </c>
      <c r="G59" s="49">
        <f t="shared" si="6"/>
        <v>0</v>
      </c>
    </row>
    <row r="60" spans="1:7" ht="45" hidden="1" outlineLevel="6">
      <c r="A60" s="21" t="s">
        <v>426</v>
      </c>
      <c r="B60" s="22" t="s">
        <v>0</v>
      </c>
      <c r="C60" s="22" t="s">
        <v>15</v>
      </c>
      <c r="D60" s="22">
        <v>1600400000</v>
      </c>
      <c r="E60" s="22">
        <v>200</v>
      </c>
      <c r="F60" s="49"/>
      <c r="G60" s="49"/>
    </row>
    <row r="61" spans="1:7" hidden="1" outlineLevel="6">
      <c r="A61" s="21" t="s">
        <v>488</v>
      </c>
      <c r="B61" s="22" t="s">
        <v>0</v>
      </c>
      <c r="C61" s="22" t="s">
        <v>15</v>
      </c>
      <c r="D61" s="22" t="s">
        <v>205</v>
      </c>
      <c r="E61" s="22"/>
      <c r="F61" s="49">
        <f>F62+F64</f>
        <v>60</v>
      </c>
      <c r="G61" s="49">
        <f>G62+G64</f>
        <v>60</v>
      </c>
    </row>
    <row r="62" spans="1:7" ht="45" hidden="1" outlineLevel="6">
      <c r="A62" s="21" t="s">
        <v>244</v>
      </c>
      <c r="B62" s="22" t="s">
        <v>0</v>
      </c>
      <c r="C62" s="22" t="s">
        <v>15</v>
      </c>
      <c r="D62" s="22" t="s">
        <v>206</v>
      </c>
      <c r="E62" s="22"/>
      <c r="F62" s="49">
        <f>F63</f>
        <v>30</v>
      </c>
      <c r="G62" s="49">
        <f>G63</f>
        <v>30</v>
      </c>
    </row>
    <row r="63" spans="1:7" ht="45" hidden="1" outlineLevel="3">
      <c r="A63" s="21" t="s">
        <v>231</v>
      </c>
      <c r="B63" s="22" t="s">
        <v>0</v>
      </c>
      <c r="C63" s="22" t="s">
        <v>15</v>
      </c>
      <c r="D63" s="22" t="s">
        <v>206</v>
      </c>
      <c r="E63" s="22" t="s">
        <v>9</v>
      </c>
      <c r="F63" s="49">
        <v>30</v>
      </c>
      <c r="G63" s="49">
        <v>30</v>
      </c>
    </row>
    <row r="64" spans="1:7" ht="67.5" hidden="1" customHeight="1" outlineLevel="5">
      <c r="A64" s="21" t="s">
        <v>245</v>
      </c>
      <c r="B64" s="22" t="s">
        <v>0</v>
      </c>
      <c r="C64" s="22" t="s">
        <v>15</v>
      </c>
      <c r="D64" s="22" t="s">
        <v>207</v>
      </c>
      <c r="E64" s="22"/>
      <c r="F64" s="49">
        <f>F65</f>
        <v>30</v>
      </c>
      <c r="G64" s="49">
        <f>G65</f>
        <v>30</v>
      </c>
    </row>
    <row r="65" spans="1:7" ht="45" hidden="1" outlineLevel="6">
      <c r="A65" s="21" t="s">
        <v>231</v>
      </c>
      <c r="B65" s="22" t="s">
        <v>0</v>
      </c>
      <c r="C65" s="22" t="s">
        <v>15</v>
      </c>
      <c r="D65" s="22" t="s">
        <v>207</v>
      </c>
      <c r="E65" s="22" t="s">
        <v>9</v>
      </c>
      <c r="F65" s="49">
        <v>30</v>
      </c>
      <c r="G65" s="49">
        <v>30</v>
      </c>
    </row>
    <row r="66" spans="1:7" ht="30" outlineLevel="6">
      <c r="A66" s="21" t="s">
        <v>242</v>
      </c>
      <c r="B66" s="22" t="s">
        <v>0</v>
      </c>
      <c r="C66" s="22" t="s">
        <v>15</v>
      </c>
      <c r="D66" s="22" t="s">
        <v>11</v>
      </c>
      <c r="E66" s="22"/>
      <c r="F66" s="49">
        <f>F68+F69+F67</f>
        <v>286</v>
      </c>
      <c r="G66" s="49">
        <f>G68+G69+G67</f>
        <v>2585.4</v>
      </c>
    </row>
    <row r="67" spans="1:7" ht="90" hidden="1" outlineLevel="6">
      <c r="A67" s="21" t="s">
        <v>230</v>
      </c>
      <c r="B67" s="22" t="s">
        <v>0</v>
      </c>
      <c r="C67" s="22" t="s">
        <v>15</v>
      </c>
      <c r="D67" s="22" t="s">
        <v>11</v>
      </c>
      <c r="E67" s="22">
        <v>100</v>
      </c>
      <c r="F67" s="49"/>
      <c r="G67" s="49"/>
    </row>
    <row r="68" spans="1:7" ht="45" outlineLevel="3" collapsed="1">
      <c r="A68" s="21" t="s">
        <v>231</v>
      </c>
      <c r="B68" s="22" t="s">
        <v>0</v>
      </c>
      <c r="C68" s="22" t="s">
        <v>15</v>
      </c>
      <c r="D68" s="22" t="s">
        <v>11</v>
      </c>
      <c r="E68" s="22" t="s">
        <v>9</v>
      </c>
      <c r="F68" s="49">
        <v>36</v>
      </c>
      <c r="G68" s="49">
        <v>1657.7</v>
      </c>
    </row>
    <row r="69" spans="1:7" outlineLevel="6">
      <c r="A69" s="21" t="s">
        <v>232</v>
      </c>
      <c r="B69" s="22" t="s">
        <v>0</v>
      </c>
      <c r="C69" s="22" t="s">
        <v>15</v>
      </c>
      <c r="D69" s="22" t="s">
        <v>11</v>
      </c>
      <c r="E69" s="22" t="s">
        <v>10</v>
      </c>
      <c r="F69" s="49">
        <v>250</v>
      </c>
      <c r="G69" s="49">
        <v>927.7</v>
      </c>
    </row>
    <row r="70" spans="1:7" ht="30" hidden="1" outlineLevel="6">
      <c r="A70" s="21" t="s">
        <v>355</v>
      </c>
      <c r="B70" s="22" t="s">
        <v>0</v>
      </c>
      <c r="C70" s="22" t="s">
        <v>19</v>
      </c>
      <c r="D70" s="22"/>
      <c r="E70" s="22"/>
      <c r="F70" s="49">
        <f>F71+F78</f>
        <v>9216</v>
      </c>
      <c r="G70" s="49">
        <f>G71+G78</f>
        <v>9216</v>
      </c>
    </row>
    <row r="71" spans="1:7" hidden="1" outlineLevel="1">
      <c r="A71" s="21" t="s">
        <v>215</v>
      </c>
      <c r="B71" s="22" t="s">
        <v>0</v>
      </c>
      <c r="C71" s="22" t="s">
        <v>20</v>
      </c>
      <c r="D71" s="22"/>
      <c r="E71" s="22"/>
      <c r="F71" s="49">
        <f t="shared" ref="F71:G72" si="7">F72</f>
        <v>8194.5</v>
      </c>
      <c r="G71" s="49">
        <f t="shared" si="7"/>
        <v>8194.5</v>
      </c>
    </row>
    <row r="72" spans="1:7" ht="75" hidden="1" outlineLevel="3">
      <c r="A72" s="21" t="s">
        <v>543</v>
      </c>
      <c r="B72" s="22" t="s">
        <v>0</v>
      </c>
      <c r="C72" s="22" t="s">
        <v>20</v>
      </c>
      <c r="D72" s="22" t="s">
        <v>21</v>
      </c>
      <c r="E72" s="22"/>
      <c r="F72" s="49">
        <f t="shared" si="7"/>
        <v>8194.5</v>
      </c>
      <c r="G72" s="49">
        <f t="shared" si="7"/>
        <v>8194.5</v>
      </c>
    </row>
    <row r="73" spans="1:7" ht="30" hidden="1" outlineLevel="4">
      <c r="A73" s="21" t="s">
        <v>246</v>
      </c>
      <c r="B73" s="22" t="s">
        <v>0</v>
      </c>
      <c r="C73" s="22" t="s">
        <v>20</v>
      </c>
      <c r="D73" s="22" t="s">
        <v>22</v>
      </c>
      <c r="E73" s="22"/>
      <c r="F73" s="49">
        <f>F74+F76</f>
        <v>8194.5</v>
      </c>
      <c r="G73" s="49">
        <f>G74+G76</f>
        <v>8194.5</v>
      </c>
    </row>
    <row r="74" spans="1:7" ht="45" hidden="1" outlineLevel="5">
      <c r="A74" s="21" t="s">
        <v>247</v>
      </c>
      <c r="B74" s="22" t="s">
        <v>0</v>
      </c>
      <c r="C74" s="22" t="s">
        <v>20</v>
      </c>
      <c r="D74" s="22" t="s">
        <v>23</v>
      </c>
      <c r="E74" s="22"/>
      <c r="F74" s="49">
        <f>F75</f>
        <v>112</v>
      </c>
      <c r="G74" s="49">
        <f>G75</f>
        <v>112</v>
      </c>
    </row>
    <row r="75" spans="1:7" ht="45" hidden="1" outlineLevel="6">
      <c r="A75" s="21" t="s">
        <v>248</v>
      </c>
      <c r="B75" s="22" t="s">
        <v>0</v>
      </c>
      <c r="C75" s="22" t="s">
        <v>20</v>
      </c>
      <c r="D75" s="22" t="s">
        <v>23</v>
      </c>
      <c r="E75" s="22" t="s">
        <v>24</v>
      </c>
      <c r="F75" s="49">
        <v>112</v>
      </c>
      <c r="G75" s="49">
        <v>112</v>
      </c>
    </row>
    <row r="76" spans="1:7" ht="19.5" hidden="1" customHeight="1" outlineLevel="5" collapsed="1">
      <c r="A76" s="21" t="s">
        <v>367</v>
      </c>
      <c r="B76" s="22" t="s">
        <v>0</v>
      </c>
      <c r="C76" s="22" t="s">
        <v>20</v>
      </c>
      <c r="D76" s="22" t="s">
        <v>25</v>
      </c>
      <c r="E76" s="22"/>
      <c r="F76" s="49">
        <f>F77</f>
        <v>8082.5</v>
      </c>
      <c r="G76" s="49">
        <f>G77</f>
        <v>8082.5</v>
      </c>
    </row>
    <row r="77" spans="1:7" ht="45" hidden="1" outlineLevel="6">
      <c r="A77" s="21" t="s">
        <v>248</v>
      </c>
      <c r="B77" s="22" t="s">
        <v>0</v>
      </c>
      <c r="C77" s="22" t="s">
        <v>20</v>
      </c>
      <c r="D77" s="22" t="s">
        <v>25</v>
      </c>
      <c r="E77" s="22" t="s">
        <v>24</v>
      </c>
      <c r="F77" s="49">
        <v>8082.5</v>
      </c>
      <c r="G77" s="49">
        <v>8082.5</v>
      </c>
    </row>
    <row r="78" spans="1:7" ht="45" hidden="1" outlineLevel="2" collapsed="1">
      <c r="A78" s="21" t="s">
        <v>26</v>
      </c>
      <c r="B78" s="22" t="s">
        <v>0</v>
      </c>
      <c r="C78" s="22" t="s">
        <v>27</v>
      </c>
      <c r="D78" s="22"/>
      <c r="E78" s="22"/>
      <c r="F78" s="49">
        <f>F79+F95</f>
        <v>1021.5</v>
      </c>
      <c r="G78" s="49">
        <f>G79+G95</f>
        <v>1021.5</v>
      </c>
    </row>
    <row r="79" spans="1:7" ht="75" hidden="1" outlineLevel="4">
      <c r="A79" s="21" t="s">
        <v>543</v>
      </c>
      <c r="B79" s="22" t="s">
        <v>0</v>
      </c>
      <c r="C79" s="22" t="s">
        <v>27</v>
      </c>
      <c r="D79" s="22" t="s">
        <v>21</v>
      </c>
      <c r="E79" s="22"/>
      <c r="F79" s="49">
        <f>F80+F85+F92</f>
        <v>941.5</v>
      </c>
      <c r="G79" s="49">
        <f>G80+G85+G92</f>
        <v>941.5</v>
      </c>
    </row>
    <row r="80" spans="1:7" ht="33" hidden="1" customHeight="1" outlineLevel="5">
      <c r="A80" s="21" t="s">
        <v>246</v>
      </c>
      <c r="B80" s="22" t="s">
        <v>0</v>
      </c>
      <c r="C80" s="22" t="s">
        <v>27</v>
      </c>
      <c r="D80" s="22" t="s">
        <v>22</v>
      </c>
      <c r="E80" s="22"/>
      <c r="F80" s="49">
        <f>F83+F81</f>
        <v>108.4</v>
      </c>
      <c r="G80" s="49">
        <f>G83+G81</f>
        <v>108.4</v>
      </c>
    </row>
    <row r="81" spans="1:7" ht="60" hidden="1" outlineLevel="5">
      <c r="A81" s="21" t="s">
        <v>476</v>
      </c>
      <c r="B81" s="22" t="s">
        <v>0</v>
      </c>
      <c r="C81" s="22" t="s">
        <v>27</v>
      </c>
      <c r="D81" s="29" t="s">
        <v>475</v>
      </c>
      <c r="E81" s="22"/>
      <c r="F81" s="49">
        <f>F82</f>
        <v>20</v>
      </c>
      <c r="G81" s="49">
        <f>G82</f>
        <v>20</v>
      </c>
    </row>
    <row r="82" spans="1:7" ht="45" hidden="1" outlineLevel="5">
      <c r="A82" s="21" t="s">
        <v>248</v>
      </c>
      <c r="B82" s="22" t="s">
        <v>0</v>
      </c>
      <c r="C82" s="22" t="s">
        <v>27</v>
      </c>
      <c r="D82" s="29" t="s">
        <v>475</v>
      </c>
      <c r="E82" s="22">
        <v>600</v>
      </c>
      <c r="F82" s="49">
        <v>20</v>
      </c>
      <c r="G82" s="49">
        <v>20</v>
      </c>
    </row>
    <row r="83" spans="1:7" ht="60" hidden="1" outlineLevel="6">
      <c r="A83" s="21" t="s">
        <v>250</v>
      </c>
      <c r="B83" s="22" t="s">
        <v>0</v>
      </c>
      <c r="C83" s="22" t="s">
        <v>27</v>
      </c>
      <c r="D83" s="22" t="s">
        <v>216</v>
      </c>
      <c r="E83" s="22"/>
      <c r="F83" s="49">
        <f t="shared" ref="F83:G83" si="8">F84</f>
        <v>88.4</v>
      </c>
      <c r="G83" s="49">
        <f t="shared" si="8"/>
        <v>88.4</v>
      </c>
    </row>
    <row r="84" spans="1:7" ht="45" hidden="1" outlineLevel="4">
      <c r="A84" s="21" t="s">
        <v>248</v>
      </c>
      <c r="B84" s="22" t="s">
        <v>0</v>
      </c>
      <c r="C84" s="22" t="s">
        <v>27</v>
      </c>
      <c r="D84" s="22" t="s">
        <v>216</v>
      </c>
      <c r="E84" s="22" t="s">
        <v>24</v>
      </c>
      <c r="F84" s="49">
        <v>88.4</v>
      </c>
      <c r="G84" s="49">
        <v>88.4</v>
      </c>
    </row>
    <row r="85" spans="1:7" ht="30" hidden="1" outlineLevel="5">
      <c r="A85" s="21" t="s">
        <v>251</v>
      </c>
      <c r="B85" s="22" t="s">
        <v>0</v>
      </c>
      <c r="C85" s="22" t="s">
        <v>27</v>
      </c>
      <c r="D85" s="22" t="s">
        <v>28</v>
      </c>
      <c r="E85" s="22"/>
      <c r="F85" s="49">
        <f>F86+F90+F88</f>
        <v>61</v>
      </c>
      <c r="G85" s="49">
        <f>G86+G90+G88</f>
        <v>61</v>
      </c>
    </row>
    <row r="86" spans="1:7" ht="135" hidden="1" outlineLevel="6">
      <c r="A86" s="21" t="s">
        <v>252</v>
      </c>
      <c r="B86" s="22" t="s">
        <v>0</v>
      </c>
      <c r="C86" s="22" t="s">
        <v>27</v>
      </c>
      <c r="D86" s="22" t="s">
        <v>29</v>
      </c>
      <c r="E86" s="22"/>
      <c r="F86" s="49">
        <f>F87</f>
        <v>11</v>
      </c>
      <c r="G86" s="49">
        <f>G87</f>
        <v>11</v>
      </c>
    </row>
    <row r="87" spans="1:7" ht="45" hidden="1" outlineLevel="3">
      <c r="A87" s="21" t="s">
        <v>248</v>
      </c>
      <c r="B87" s="22" t="s">
        <v>0</v>
      </c>
      <c r="C87" s="22" t="s">
        <v>27</v>
      </c>
      <c r="D87" s="22" t="s">
        <v>29</v>
      </c>
      <c r="E87" s="22" t="s">
        <v>24</v>
      </c>
      <c r="F87" s="49">
        <v>11</v>
      </c>
      <c r="G87" s="49">
        <v>11</v>
      </c>
    </row>
    <row r="88" spans="1:7" ht="150" hidden="1" outlineLevel="3">
      <c r="A88" s="21" t="s">
        <v>468</v>
      </c>
      <c r="B88" s="22" t="s">
        <v>0</v>
      </c>
      <c r="C88" s="22" t="s">
        <v>27</v>
      </c>
      <c r="D88" s="29" t="s">
        <v>469</v>
      </c>
      <c r="E88" s="22"/>
      <c r="F88" s="49">
        <f>F89</f>
        <v>0</v>
      </c>
      <c r="G88" s="49">
        <f>G89</f>
        <v>0</v>
      </c>
    </row>
    <row r="89" spans="1:7" ht="45" hidden="1" outlineLevel="3">
      <c r="A89" s="21" t="s">
        <v>384</v>
      </c>
      <c r="B89" s="22" t="s">
        <v>0</v>
      </c>
      <c r="C89" s="22" t="s">
        <v>27</v>
      </c>
      <c r="D89" s="29" t="s">
        <v>469</v>
      </c>
      <c r="E89" s="22">
        <v>600</v>
      </c>
      <c r="F89" s="49"/>
      <c r="G89" s="49"/>
    </row>
    <row r="90" spans="1:7" ht="75" hidden="1" outlineLevel="3">
      <c r="A90" s="39" t="s">
        <v>383</v>
      </c>
      <c r="B90" s="22">
        <v>933</v>
      </c>
      <c r="C90" s="22" t="s">
        <v>27</v>
      </c>
      <c r="D90" s="29" t="s">
        <v>385</v>
      </c>
      <c r="E90" s="22"/>
      <c r="F90" s="49">
        <f>F91</f>
        <v>50</v>
      </c>
      <c r="G90" s="49">
        <f>G91</f>
        <v>50</v>
      </c>
    </row>
    <row r="91" spans="1:7" ht="45" hidden="1" outlineLevel="3">
      <c r="A91" s="21" t="s">
        <v>384</v>
      </c>
      <c r="B91" s="22">
        <v>933</v>
      </c>
      <c r="C91" s="22" t="s">
        <v>27</v>
      </c>
      <c r="D91" s="29" t="s">
        <v>385</v>
      </c>
      <c r="E91" s="22">
        <v>600</v>
      </c>
      <c r="F91" s="49">
        <v>50</v>
      </c>
      <c r="G91" s="49">
        <v>50</v>
      </c>
    </row>
    <row r="92" spans="1:7" ht="45" hidden="1" outlineLevel="5">
      <c r="A92" s="21" t="s">
        <v>253</v>
      </c>
      <c r="B92" s="22" t="s">
        <v>0</v>
      </c>
      <c r="C92" s="22" t="s">
        <v>27</v>
      </c>
      <c r="D92" s="22" t="s">
        <v>30</v>
      </c>
      <c r="E92" s="22"/>
      <c r="F92" s="49">
        <f t="shared" ref="F92:G93" si="9">F93</f>
        <v>772.1</v>
      </c>
      <c r="G92" s="49">
        <f t="shared" si="9"/>
        <v>772.1</v>
      </c>
    </row>
    <row r="93" spans="1:7" ht="45" hidden="1" outlineLevel="6">
      <c r="A93" s="21" t="s">
        <v>254</v>
      </c>
      <c r="B93" s="22" t="s">
        <v>0</v>
      </c>
      <c r="C93" s="22" t="s">
        <v>27</v>
      </c>
      <c r="D93" s="22" t="s">
        <v>31</v>
      </c>
      <c r="E93" s="22"/>
      <c r="F93" s="49">
        <f t="shared" si="9"/>
        <v>772.1</v>
      </c>
      <c r="G93" s="49">
        <f t="shared" si="9"/>
        <v>772.1</v>
      </c>
    </row>
    <row r="94" spans="1:7" ht="45" hidden="1" outlineLevel="6">
      <c r="A94" s="21" t="s">
        <v>248</v>
      </c>
      <c r="B94" s="22" t="s">
        <v>0</v>
      </c>
      <c r="C94" s="22" t="s">
        <v>27</v>
      </c>
      <c r="D94" s="22" t="s">
        <v>31</v>
      </c>
      <c r="E94" s="22" t="s">
        <v>24</v>
      </c>
      <c r="F94" s="49">
        <v>772.1</v>
      </c>
      <c r="G94" s="49">
        <v>772.1</v>
      </c>
    </row>
    <row r="95" spans="1:7" ht="30" hidden="1" outlineLevel="6">
      <c r="A95" s="21" t="s">
        <v>548</v>
      </c>
      <c r="B95" s="22" t="s">
        <v>0</v>
      </c>
      <c r="C95" s="22" t="s">
        <v>27</v>
      </c>
      <c r="D95" s="22" t="s">
        <v>32</v>
      </c>
      <c r="E95" s="22"/>
      <c r="F95" s="49">
        <f>F96+F98</f>
        <v>80</v>
      </c>
      <c r="G95" s="49">
        <f>G96+G98</f>
        <v>80</v>
      </c>
    </row>
    <row r="96" spans="1:7" ht="30" hidden="1" outlineLevel="6">
      <c r="A96" s="21" t="s">
        <v>255</v>
      </c>
      <c r="B96" s="22" t="s">
        <v>0</v>
      </c>
      <c r="C96" s="22" t="s">
        <v>27</v>
      </c>
      <c r="D96" s="22" t="s">
        <v>33</v>
      </c>
      <c r="E96" s="22"/>
      <c r="F96" s="49">
        <f>F97</f>
        <v>63</v>
      </c>
      <c r="G96" s="49">
        <f>G97</f>
        <v>63</v>
      </c>
    </row>
    <row r="97" spans="1:8" ht="45" hidden="1" outlineLevel="6">
      <c r="A97" s="21" t="s">
        <v>231</v>
      </c>
      <c r="B97" s="22" t="s">
        <v>0</v>
      </c>
      <c r="C97" s="22" t="s">
        <v>27</v>
      </c>
      <c r="D97" s="22" t="s">
        <v>33</v>
      </c>
      <c r="E97" s="22" t="s">
        <v>9</v>
      </c>
      <c r="F97" s="49">
        <v>63</v>
      </c>
      <c r="G97" s="49">
        <v>63</v>
      </c>
    </row>
    <row r="98" spans="1:8" ht="93" hidden="1" customHeight="1" outlineLevel="6">
      <c r="A98" s="21" t="s">
        <v>377</v>
      </c>
      <c r="B98" s="22" t="s">
        <v>0</v>
      </c>
      <c r="C98" s="22" t="s">
        <v>27</v>
      </c>
      <c r="D98" s="22">
        <v>1800800000</v>
      </c>
      <c r="E98" s="22"/>
      <c r="F98" s="49">
        <f>F99</f>
        <v>17</v>
      </c>
      <c r="G98" s="49">
        <f>G99</f>
        <v>17</v>
      </c>
    </row>
    <row r="99" spans="1:8" ht="45" hidden="1" outlineLevel="6">
      <c r="A99" s="21" t="s">
        <v>231</v>
      </c>
      <c r="B99" s="22" t="s">
        <v>0</v>
      </c>
      <c r="C99" s="22" t="s">
        <v>27</v>
      </c>
      <c r="D99" s="22">
        <v>1800800000</v>
      </c>
      <c r="E99" s="22">
        <v>200</v>
      </c>
      <c r="F99" s="49">
        <v>17</v>
      </c>
      <c r="G99" s="49">
        <v>17</v>
      </c>
    </row>
    <row r="100" spans="1:8" hidden="1" outlineLevel="6">
      <c r="A100" s="21" t="s">
        <v>356</v>
      </c>
      <c r="B100" s="22" t="s">
        <v>0</v>
      </c>
      <c r="C100" s="22" t="s">
        <v>34</v>
      </c>
      <c r="D100" s="22"/>
      <c r="E100" s="22"/>
      <c r="F100" s="49">
        <f>F101+F106</f>
        <v>120</v>
      </c>
      <c r="G100" s="49">
        <f>G101+G106</f>
        <v>120</v>
      </c>
    </row>
    <row r="101" spans="1:8" hidden="1" outlineLevel="6">
      <c r="A101" s="21" t="s">
        <v>217</v>
      </c>
      <c r="B101" s="22" t="s">
        <v>0</v>
      </c>
      <c r="C101" s="22" t="s">
        <v>218</v>
      </c>
      <c r="D101" s="22"/>
      <c r="E101" s="22"/>
      <c r="F101" s="49">
        <f t="shared" ref="F101:G104" si="10">F102</f>
        <v>0</v>
      </c>
      <c r="G101" s="49">
        <f t="shared" si="10"/>
        <v>0</v>
      </c>
    </row>
    <row r="102" spans="1:8" ht="30" hidden="1" outlineLevel="6">
      <c r="A102" s="21" t="s">
        <v>490</v>
      </c>
      <c r="B102" s="22" t="s">
        <v>0</v>
      </c>
      <c r="C102" s="22" t="s">
        <v>218</v>
      </c>
      <c r="D102" s="22" t="s">
        <v>35</v>
      </c>
      <c r="E102" s="22"/>
      <c r="F102" s="49">
        <f t="shared" si="10"/>
        <v>0</v>
      </c>
      <c r="G102" s="49">
        <f t="shared" si="10"/>
        <v>0</v>
      </c>
    </row>
    <row r="103" spans="1:8" ht="45" hidden="1" outlineLevel="5">
      <c r="A103" s="21" t="s">
        <v>256</v>
      </c>
      <c r="B103" s="22" t="s">
        <v>0</v>
      </c>
      <c r="C103" s="22" t="s">
        <v>218</v>
      </c>
      <c r="D103" s="22" t="s">
        <v>36</v>
      </c>
      <c r="E103" s="22"/>
      <c r="F103" s="49">
        <f t="shared" si="10"/>
        <v>0</v>
      </c>
      <c r="G103" s="49">
        <f t="shared" si="10"/>
        <v>0</v>
      </c>
    </row>
    <row r="104" spans="1:8" ht="50.25" hidden="1" customHeight="1" outlineLevel="6">
      <c r="A104" s="21" t="s">
        <v>257</v>
      </c>
      <c r="B104" s="22" t="s">
        <v>0</v>
      </c>
      <c r="C104" s="22" t="s">
        <v>218</v>
      </c>
      <c r="D104" s="22" t="s">
        <v>219</v>
      </c>
      <c r="E104" s="22"/>
      <c r="F104" s="49">
        <f t="shared" si="10"/>
        <v>0</v>
      </c>
      <c r="G104" s="49">
        <f t="shared" si="10"/>
        <v>0</v>
      </c>
    </row>
    <row r="105" spans="1:8" s="6" customFormat="1" hidden="1" outlineLevel="1">
      <c r="A105" s="21" t="s">
        <v>232</v>
      </c>
      <c r="B105" s="22" t="s">
        <v>0</v>
      </c>
      <c r="C105" s="22" t="s">
        <v>218</v>
      </c>
      <c r="D105" s="22" t="s">
        <v>219</v>
      </c>
      <c r="E105" s="22" t="s">
        <v>10</v>
      </c>
      <c r="F105" s="49"/>
      <c r="G105" s="49"/>
      <c r="H105" s="59"/>
    </row>
    <row r="106" spans="1:8" ht="30" hidden="1" outlineLevel="2">
      <c r="A106" s="21" t="s">
        <v>208</v>
      </c>
      <c r="B106" s="22" t="s">
        <v>0</v>
      </c>
      <c r="C106" s="22" t="s">
        <v>209</v>
      </c>
      <c r="D106" s="22"/>
      <c r="E106" s="22"/>
      <c r="F106" s="49">
        <f>F107</f>
        <v>120</v>
      </c>
      <c r="G106" s="49">
        <f>G107</f>
        <v>120</v>
      </c>
    </row>
    <row r="107" spans="1:8" ht="30" hidden="1" outlineLevel="4">
      <c r="A107" s="21" t="s">
        <v>544</v>
      </c>
      <c r="B107" s="22" t="s">
        <v>0</v>
      </c>
      <c r="C107" s="22" t="s">
        <v>209</v>
      </c>
      <c r="D107" s="22" t="s">
        <v>210</v>
      </c>
      <c r="E107" s="22"/>
      <c r="F107" s="49">
        <f>F108+F111</f>
        <v>120</v>
      </c>
      <c r="G107" s="49">
        <f>G108+G111</f>
        <v>120</v>
      </c>
    </row>
    <row r="108" spans="1:8" ht="30" hidden="1" outlineLevel="5">
      <c r="A108" s="21" t="s">
        <v>258</v>
      </c>
      <c r="B108" s="22" t="s">
        <v>0</v>
      </c>
      <c r="C108" s="22" t="s">
        <v>209</v>
      </c>
      <c r="D108" s="22" t="s">
        <v>211</v>
      </c>
      <c r="E108" s="22"/>
      <c r="F108" s="49">
        <f t="shared" ref="F108:G109" si="11">F109</f>
        <v>100</v>
      </c>
      <c r="G108" s="49">
        <f t="shared" si="11"/>
        <v>100</v>
      </c>
    </row>
    <row r="109" spans="1:8" ht="45" hidden="1" outlineLevel="6">
      <c r="A109" s="21" t="s">
        <v>259</v>
      </c>
      <c r="B109" s="22" t="s">
        <v>0</v>
      </c>
      <c r="C109" s="22" t="s">
        <v>209</v>
      </c>
      <c r="D109" s="22" t="s">
        <v>212</v>
      </c>
      <c r="E109" s="22"/>
      <c r="F109" s="49">
        <f t="shared" si="11"/>
        <v>100</v>
      </c>
      <c r="G109" s="49">
        <f t="shared" si="11"/>
        <v>100</v>
      </c>
    </row>
    <row r="110" spans="1:8" ht="45" hidden="1" outlineLevel="2">
      <c r="A110" s="21" t="s">
        <v>231</v>
      </c>
      <c r="B110" s="22" t="s">
        <v>0</v>
      </c>
      <c r="C110" s="22" t="s">
        <v>209</v>
      </c>
      <c r="D110" s="22" t="s">
        <v>212</v>
      </c>
      <c r="E110" s="22" t="s">
        <v>9</v>
      </c>
      <c r="F110" s="49">
        <v>100</v>
      </c>
      <c r="G110" s="49">
        <v>100</v>
      </c>
    </row>
    <row r="111" spans="1:8" ht="45" hidden="1" outlineLevel="3">
      <c r="A111" s="21" t="s">
        <v>260</v>
      </c>
      <c r="B111" s="22" t="s">
        <v>0</v>
      </c>
      <c r="C111" s="22" t="s">
        <v>209</v>
      </c>
      <c r="D111" s="22" t="s">
        <v>213</v>
      </c>
      <c r="E111" s="22"/>
      <c r="F111" s="49">
        <f t="shared" ref="F111:G112" si="12">F112</f>
        <v>20</v>
      </c>
      <c r="G111" s="49">
        <f t="shared" si="12"/>
        <v>20</v>
      </c>
    </row>
    <row r="112" spans="1:8" ht="30" hidden="1" outlineLevel="4">
      <c r="A112" s="21" t="s">
        <v>261</v>
      </c>
      <c r="B112" s="22" t="s">
        <v>0</v>
      </c>
      <c r="C112" s="22" t="s">
        <v>209</v>
      </c>
      <c r="D112" s="22" t="s">
        <v>214</v>
      </c>
      <c r="E112" s="22"/>
      <c r="F112" s="49">
        <f t="shared" si="12"/>
        <v>20</v>
      </c>
      <c r="G112" s="49">
        <f t="shared" si="12"/>
        <v>20</v>
      </c>
    </row>
    <row r="113" spans="1:8" ht="45" hidden="1" outlineLevel="5">
      <c r="A113" s="21" t="s">
        <v>231</v>
      </c>
      <c r="B113" s="22" t="s">
        <v>0</v>
      </c>
      <c r="C113" s="22" t="s">
        <v>209</v>
      </c>
      <c r="D113" s="22" t="s">
        <v>214</v>
      </c>
      <c r="E113" s="22" t="s">
        <v>9</v>
      </c>
      <c r="F113" s="49">
        <v>20</v>
      </c>
      <c r="G113" s="49">
        <v>20</v>
      </c>
    </row>
    <row r="114" spans="1:8" s="6" customFormat="1" hidden="1" outlineLevel="6">
      <c r="A114" s="21" t="s">
        <v>357</v>
      </c>
      <c r="B114" s="22" t="s">
        <v>0</v>
      </c>
      <c r="C114" s="22" t="s">
        <v>37</v>
      </c>
      <c r="D114" s="22"/>
      <c r="E114" s="22"/>
      <c r="F114" s="49">
        <f>F115+F120+F128</f>
        <v>6273.4</v>
      </c>
      <c r="G114" s="49">
        <f>G115+G120+G128</f>
        <v>6273.4</v>
      </c>
      <c r="H114" s="59"/>
    </row>
    <row r="115" spans="1:8" hidden="1" outlineLevel="4">
      <c r="A115" s="21" t="s">
        <v>38</v>
      </c>
      <c r="B115" s="22" t="s">
        <v>0</v>
      </c>
      <c r="C115" s="22" t="s">
        <v>39</v>
      </c>
      <c r="D115" s="22"/>
      <c r="E115" s="22"/>
      <c r="F115" s="49">
        <f t="shared" ref="F115:G118" si="13">F116</f>
        <v>3940</v>
      </c>
      <c r="G115" s="49">
        <f t="shared" si="13"/>
        <v>3940</v>
      </c>
    </row>
    <row r="116" spans="1:8" ht="30" hidden="1" outlineLevel="6">
      <c r="A116" s="21" t="s">
        <v>491</v>
      </c>
      <c r="B116" s="22" t="s">
        <v>0</v>
      </c>
      <c r="C116" s="22" t="s">
        <v>39</v>
      </c>
      <c r="D116" s="22" t="s">
        <v>35</v>
      </c>
      <c r="E116" s="22"/>
      <c r="F116" s="49">
        <f t="shared" si="13"/>
        <v>3940</v>
      </c>
      <c r="G116" s="49">
        <f t="shared" si="13"/>
        <v>3940</v>
      </c>
    </row>
    <row r="117" spans="1:8" ht="45" hidden="1" outlineLevel="1">
      <c r="A117" s="21" t="s">
        <v>256</v>
      </c>
      <c r="B117" s="22" t="s">
        <v>0</v>
      </c>
      <c r="C117" s="22" t="s">
        <v>39</v>
      </c>
      <c r="D117" s="22" t="s">
        <v>36</v>
      </c>
      <c r="E117" s="22"/>
      <c r="F117" s="49">
        <f t="shared" si="13"/>
        <v>3940</v>
      </c>
      <c r="G117" s="49">
        <f t="shared" si="13"/>
        <v>3940</v>
      </c>
    </row>
    <row r="118" spans="1:8" hidden="1" outlineLevel="2">
      <c r="A118" s="21" t="s">
        <v>262</v>
      </c>
      <c r="B118" s="22" t="s">
        <v>0</v>
      </c>
      <c r="C118" s="22" t="s">
        <v>39</v>
      </c>
      <c r="D118" s="22" t="s">
        <v>40</v>
      </c>
      <c r="E118" s="22"/>
      <c r="F118" s="49">
        <f t="shared" si="13"/>
        <v>3940</v>
      </c>
      <c r="G118" s="49">
        <f t="shared" si="13"/>
        <v>3940</v>
      </c>
    </row>
    <row r="119" spans="1:8" ht="30" hidden="1" outlineLevel="3">
      <c r="A119" s="21" t="s">
        <v>243</v>
      </c>
      <c r="B119" s="22" t="s">
        <v>0</v>
      </c>
      <c r="C119" s="22" t="s">
        <v>39</v>
      </c>
      <c r="D119" s="22" t="s">
        <v>40</v>
      </c>
      <c r="E119" s="22" t="s">
        <v>41</v>
      </c>
      <c r="F119" s="49">
        <v>3940</v>
      </c>
      <c r="G119" s="49">
        <v>3940</v>
      </c>
    </row>
    <row r="120" spans="1:8" hidden="1" outlineLevel="4">
      <c r="A120" s="21" t="s">
        <v>42</v>
      </c>
      <c r="B120" s="22" t="s">
        <v>0</v>
      </c>
      <c r="C120" s="22" t="s">
        <v>43</v>
      </c>
      <c r="D120" s="22"/>
      <c r="E120" s="22"/>
      <c r="F120" s="49">
        <f>F121</f>
        <v>1134</v>
      </c>
      <c r="G120" s="49">
        <f>G121</f>
        <v>1134</v>
      </c>
    </row>
    <row r="121" spans="1:8" ht="30" hidden="1" outlineLevel="6">
      <c r="A121" s="21" t="s">
        <v>491</v>
      </c>
      <c r="B121" s="22" t="s">
        <v>0</v>
      </c>
      <c r="C121" s="22" t="s">
        <v>43</v>
      </c>
      <c r="D121" s="22" t="s">
        <v>35</v>
      </c>
      <c r="E121" s="22"/>
      <c r="F121" s="49">
        <f>F122+F125</f>
        <v>1134</v>
      </c>
      <c r="G121" s="49">
        <f>G122+G125</f>
        <v>1134</v>
      </c>
    </row>
    <row r="122" spans="1:8" ht="30" hidden="1" outlineLevel="2">
      <c r="A122" s="21" t="s">
        <v>263</v>
      </c>
      <c r="B122" s="22" t="s">
        <v>0</v>
      </c>
      <c r="C122" s="22" t="s">
        <v>43</v>
      </c>
      <c r="D122" s="22" t="s">
        <v>44</v>
      </c>
      <c r="E122" s="22"/>
      <c r="F122" s="49">
        <f t="shared" ref="F122:G123" si="14">F123</f>
        <v>5</v>
      </c>
      <c r="G122" s="49">
        <f t="shared" si="14"/>
        <v>5</v>
      </c>
    </row>
    <row r="123" spans="1:8" ht="45" hidden="1" outlineLevel="3">
      <c r="A123" s="21" t="s">
        <v>264</v>
      </c>
      <c r="B123" s="22" t="s">
        <v>0</v>
      </c>
      <c r="C123" s="22" t="s">
        <v>43</v>
      </c>
      <c r="D123" s="22" t="s">
        <v>45</v>
      </c>
      <c r="E123" s="22"/>
      <c r="F123" s="49">
        <f t="shared" si="14"/>
        <v>5</v>
      </c>
      <c r="G123" s="49">
        <f t="shared" si="14"/>
        <v>5</v>
      </c>
    </row>
    <row r="124" spans="1:8" ht="45" hidden="1" outlineLevel="4">
      <c r="A124" s="21" t="s">
        <v>231</v>
      </c>
      <c r="B124" s="22" t="s">
        <v>0</v>
      </c>
      <c r="C124" s="22" t="s">
        <v>43</v>
      </c>
      <c r="D124" s="22" t="s">
        <v>45</v>
      </c>
      <c r="E124" s="22" t="s">
        <v>9</v>
      </c>
      <c r="F124" s="49">
        <v>5</v>
      </c>
      <c r="G124" s="49">
        <v>5</v>
      </c>
    </row>
    <row r="125" spans="1:8" s="6" customFormat="1" ht="45" hidden="1" outlineLevel="5">
      <c r="A125" s="21" t="s">
        <v>256</v>
      </c>
      <c r="B125" s="22" t="s">
        <v>0</v>
      </c>
      <c r="C125" s="22" t="s">
        <v>43</v>
      </c>
      <c r="D125" s="22" t="s">
        <v>36</v>
      </c>
      <c r="E125" s="22"/>
      <c r="F125" s="49">
        <f t="shared" ref="F125:G126" si="15">F126</f>
        <v>1129</v>
      </c>
      <c r="G125" s="49">
        <f t="shared" si="15"/>
        <v>1129</v>
      </c>
      <c r="H125" s="59"/>
    </row>
    <row r="126" spans="1:8" ht="30" hidden="1" outlineLevel="6">
      <c r="A126" s="21" t="s">
        <v>265</v>
      </c>
      <c r="B126" s="22" t="s">
        <v>0</v>
      </c>
      <c r="C126" s="22" t="s">
        <v>43</v>
      </c>
      <c r="D126" s="22" t="s">
        <v>46</v>
      </c>
      <c r="E126" s="22"/>
      <c r="F126" s="49">
        <f t="shared" si="15"/>
        <v>1129</v>
      </c>
      <c r="G126" s="49">
        <f t="shared" si="15"/>
        <v>1129</v>
      </c>
    </row>
    <row r="127" spans="1:8" ht="30" hidden="1" outlineLevel="4">
      <c r="A127" s="21" t="s">
        <v>243</v>
      </c>
      <c r="B127" s="22" t="s">
        <v>0</v>
      </c>
      <c r="C127" s="22" t="s">
        <v>43</v>
      </c>
      <c r="D127" s="22" t="s">
        <v>46</v>
      </c>
      <c r="E127" s="22" t="s">
        <v>41</v>
      </c>
      <c r="F127" s="49">
        <v>1129</v>
      </c>
      <c r="G127" s="49">
        <v>1129</v>
      </c>
    </row>
    <row r="128" spans="1:8" hidden="1" outlineLevel="5">
      <c r="A128" s="21" t="s">
        <v>47</v>
      </c>
      <c r="B128" s="22" t="s">
        <v>0</v>
      </c>
      <c r="C128" s="22" t="s">
        <v>48</v>
      </c>
      <c r="D128" s="22"/>
      <c r="E128" s="22"/>
      <c r="F128" s="49">
        <f t="shared" ref="F128:G131" si="16">F129</f>
        <v>1199.4000000000001</v>
      </c>
      <c r="G128" s="49">
        <f t="shared" si="16"/>
        <v>1199.4000000000001</v>
      </c>
    </row>
    <row r="129" spans="1:8" ht="30" hidden="1" outlineLevel="2">
      <c r="A129" s="21" t="s">
        <v>491</v>
      </c>
      <c r="B129" s="22" t="s">
        <v>0</v>
      </c>
      <c r="C129" s="22" t="s">
        <v>48</v>
      </c>
      <c r="D129" s="22" t="s">
        <v>35</v>
      </c>
      <c r="E129" s="22"/>
      <c r="F129" s="49">
        <f t="shared" si="16"/>
        <v>1199.4000000000001</v>
      </c>
      <c r="G129" s="49">
        <f t="shared" si="16"/>
        <v>1199.4000000000001</v>
      </c>
    </row>
    <row r="130" spans="1:8" ht="30" hidden="1" outlineLevel="3">
      <c r="A130" s="21" t="s">
        <v>263</v>
      </c>
      <c r="B130" s="22" t="s">
        <v>0</v>
      </c>
      <c r="C130" s="22" t="s">
        <v>48</v>
      </c>
      <c r="D130" s="22" t="s">
        <v>44</v>
      </c>
      <c r="E130" s="22"/>
      <c r="F130" s="49">
        <f t="shared" si="16"/>
        <v>1199.4000000000001</v>
      </c>
      <c r="G130" s="49">
        <f t="shared" si="16"/>
        <v>1199.4000000000001</v>
      </c>
    </row>
    <row r="131" spans="1:8" s="6" customFormat="1" ht="123.75" hidden="1" customHeight="1" outlineLevel="4">
      <c r="A131" s="21" t="s">
        <v>266</v>
      </c>
      <c r="B131" s="22" t="s">
        <v>0</v>
      </c>
      <c r="C131" s="22" t="s">
        <v>48</v>
      </c>
      <c r="D131" s="22" t="s">
        <v>267</v>
      </c>
      <c r="E131" s="22"/>
      <c r="F131" s="49">
        <f t="shared" si="16"/>
        <v>1199.4000000000001</v>
      </c>
      <c r="G131" s="49">
        <f t="shared" si="16"/>
        <v>1199.4000000000001</v>
      </c>
      <c r="H131" s="59"/>
    </row>
    <row r="132" spans="1:8" ht="30" hidden="1" outlineLevel="5">
      <c r="A132" s="21" t="s">
        <v>243</v>
      </c>
      <c r="B132" s="22" t="s">
        <v>0</v>
      </c>
      <c r="C132" s="22" t="s">
        <v>48</v>
      </c>
      <c r="D132" s="22" t="s">
        <v>267</v>
      </c>
      <c r="E132" s="22" t="s">
        <v>41</v>
      </c>
      <c r="F132" s="49">
        <v>1199.4000000000001</v>
      </c>
      <c r="G132" s="49">
        <v>1199.4000000000001</v>
      </c>
    </row>
    <row r="133" spans="1:8" outlineLevel="6">
      <c r="A133" s="26" t="s">
        <v>49</v>
      </c>
      <c r="B133" s="27" t="s">
        <v>50</v>
      </c>
      <c r="C133" s="27"/>
      <c r="D133" s="27"/>
      <c r="E133" s="27"/>
      <c r="F133" s="52">
        <f>F134</f>
        <v>12809.5</v>
      </c>
      <c r="G133" s="52">
        <f>G134</f>
        <v>12849.9</v>
      </c>
    </row>
    <row r="134" spans="1:8" outlineLevel="5">
      <c r="A134" s="21" t="s">
        <v>354</v>
      </c>
      <c r="B134" s="22" t="s">
        <v>50</v>
      </c>
      <c r="C134" s="22" t="s">
        <v>1</v>
      </c>
      <c r="D134" s="22"/>
      <c r="E134" s="22"/>
      <c r="F134" s="49">
        <f>F135+F140</f>
        <v>12809.5</v>
      </c>
      <c r="G134" s="49">
        <f>G135+G140</f>
        <v>12849.9</v>
      </c>
    </row>
    <row r="135" spans="1:8" ht="75" outlineLevel="6">
      <c r="A135" s="21" t="s">
        <v>51</v>
      </c>
      <c r="B135" s="22" t="s">
        <v>50</v>
      </c>
      <c r="C135" s="22" t="s">
        <v>52</v>
      </c>
      <c r="D135" s="22"/>
      <c r="E135" s="22"/>
      <c r="F135" s="49">
        <f>F136</f>
        <v>12732</v>
      </c>
      <c r="G135" s="49">
        <f>G136</f>
        <v>12772.4</v>
      </c>
    </row>
    <row r="136" spans="1:8" ht="30" outlineLevel="6">
      <c r="A136" s="21" t="s">
        <v>242</v>
      </c>
      <c r="B136" s="22" t="s">
        <v>50</v>
      </c>
      <c r="C136" s="22" t="s">
        <v>52</v>
      </c>
      <c r="D136" s="22" t="s">
        <v>11</v>
      </c>
      <c r="E136" s="22"/>
      <c r="F136" s="49">
        <f>F137+F138+F139</f>
        <v>12732</v>
      </c>
      <c r="G136" s="49">
        <f>G137+G138+G139</f>
        <v>12772.4</v>
      </c>
    </row>
    <row r="137" spans="1:8" ht="90" hidden="1" outlineLevel="5">
      <c r="A137" s="21" t="s">
        <v>230</v>
      </c>
      <c r="B137" s="22" t="s">
        <v>50</v>
      </c>
      <c r="C137" s="22" t="s">
        <v>52</v>
      </c>
      <c r="D137" s="22" t="s">
        <v>11</v>
      </c>
      <c r="E137" s="22" t="s">
        <v>6</v>
      </c>
      <c r="F137" s="49">
        <v>12119</v>
      </c>
      <c r="G137" s="49">
        <v>12119</v>
      </c>
    </row>
    <row r="138" spans="1:8" s="6" customFormat="1" ht="45" outlineLevel="6">
      <c r="A138" s="21" t="s">
        <v>231</v>
      </c>
      <c r="B138" s="22" t="s">
        <v>50</v>
      </c>
      <c r="C138" s="22" t="s">
        <v>52</v>
      </c>
      <c r="D138" s="22" t="s">
        <v>11</v>
      </c>
      <c r="E138" s="22" t="s">
        <v>9</v>
      </c>
      <c r="F138" s="49">
        <v>605.4</v>
      </c>
      <c r="G138" s="49">
        <v>645.79999999999995</v>
      </c>
      <c r="H138" s="59"/>
    </row>
    <row r="139" spans="1:8" s="6" customFormat="1" ht="15.75" hidden="1" customHeight="1">
      <c r="A139" s="21" t="s">
        <v>232</v>
      </c>
      <c r="B139" s="22" t="s">
        <v>50</v>
      </c>
      <c r="C139" s="22" t="s">
        <v>52</v>
      </c>
      <c r="D139" s="22" t="s">
        <v>11</v>
      </c>
      <c r="E139" s="22" t="s">
        <v>10</v>
      </c>
      <c r="F139" s="49">
        <v>7.6</v>
      </c>
      <c r="G139" s="49">
        <v>7.6</v>
      </c>
      <c r="H139" s="59"/>
    </row>
    <row r="140" spans="1:8" hidden="1" outlineLevel="1">
      <c r="A140" s="21" t="s">
        <v>14</v>
      </c>
      <c r="B140" s="22" t="s">
        <v>50</v>
      </c>
      <c r="C140" s="22" t="s">
        <v>15</v>
      </c>
      <c r="D140" s="22"/>
      <c r="E140" s="22"/>
      <c r="F140" s="49">
        <f>F141</f>
        <v>77.5</v>
      </c>
      <c r="G140" s="49">
        <f>G141</f>
        <v>77.5</v>
      </c>
    </row>
    <row r="141" spans="1:8" ht="30" hidden="1" outlineLevel="3">
      <c r="A141" s="21" t="s">
        <v>242</v>
      </c>
      <c r="B141" s="22" t="s">
        <v>50</v>
      </c>
      <c r="C141" s="22" t="s">
        <v>15</v>
      </c>
      <c r="D141" s="22" t="s">
        <v>11</v>
      </c>
      <c r="E141" s="22"/>
      <c r="F141" s="49">
        <f>F142+F143+F144</f>
        <v>77.5</v>
      </c>
      <c r="G141" s="49">
        <f>G142+G143+G144</f>
        <v>77.5</v>
      </c>
    </row>
    <row r="142" spans="1:8" ht="90" hidden="1" outlineLevel="3">
      <c r="A142" s="21" t="s">
        <v>406</v>
      </c>
      <c r="B142" s="22" t="s">
        <v>50</v>
      </c>
      <c r="C142" s="22" t="s">
        <v>15</v>
      </c>
      <c r="D142" s="22" t="s">
        <v>11</v>
      </c>
      <c r="E142" s="22" t="s">
        <v>6</v>
      </c>
      <c r="F142" s="49"/>
      <c r="G142" s="49"/>
    </row>
    <row r="143" spans="1:8" ht="45" hidden="1" outlineLevel="4">
      <c r="A143" s="21" t="s">
        <v>231</v>
      </c>
      <c r="B143" s="22" t="s">
        <v>50</v>
      </c>
      <c r="C143" s="22" t="s">
        <v>15</v>
      </c>
      <c r="D143" s="22" t="s">
        <v>11</v>
      </c>
      <c r="E143" s="22" t="s">
        <v>9</v>
      </c>
      <c r="F143" s="49">
        <v>20</v>
      </c>
      <c r="G143" s="49">
        <v>20</v>
      </c>
    </row>
    <row r="144" spans="1:8" ht="30" hidden="1" outlineLevel="4">
      <c r="A144" s="21" t="s">
        <v>243</v>
      </c>
      <c r="B144" s="22" t="s">
        <v>50</v>
      </c>
      <c r="C144" s="22" t="s">
        <v>15</v>
      </c>
      <c r="D144" s="22" t="s">
        <v>11</v>
      </c>
      <c r="E144" s="22">
        <v>300</v>
      </c>
      <c r="F144" s="49">
        <v>57.5</v>
      </c>
      <c r="G144" s="49">
        <v>57.5</v>
      </c>
    </row>
    <row r="145" spans="1:8" ht="42.75" outlineLevel="5">
      <c r="A145" s="26" t="s">
        <v>53</v>
      </c>
      <c r="B145" s="27" t="s">
        <v>54</v>
      </c>
      <c r="C145" s="27"/>
      <c r="D145" s="27"/>
      <c r="E145" s="27"/>
      <c r="F145" s="52">
        <f>F146+F166+F199+F319+F309+F330+F336+F342</f>
        <v>864283.1</v>
      </c>
      <c r="G145" s="52">
        <f>G146+G166+G199+G319+G309+G330+G336+G342+G157</f>
        <v>1004203.8</v>
      </c>
    </row>
    <row r="146" spans="1:8" hidden="1" outlineLevel="6">
      <c r="A146" s="21" t="s">
        <v>354</v>
      </c>
      <c r="B146" s="22" t="s">
        <v>54</v>
      </c>
      <c r="C146" s="22" t="s">
        <v>1</v>
      </c>
      <c r="D146" s="22"/>
      <c r="E146" s="22"/>
      <c r="F146" s="49">
        <f>F147</f>
        <v>8381</v>
      </c>
      <c r="G146" s="49">
        <f>G147</f>
        <v>8381</v>
      </c>
    </row>
    <row r="147" spans="1:8" hidden="1" outlineLevel="3">
      <c r="A147" s="21" t="s">
        <v>14</v>
      </c>
      <c r="B147" s="22" t="s">
        <v>54</v>
      </c>
      <c r="C147" s="22" t="s">
        <v>15</v>
      </c>
      <c r="D147" s="22"/>
      <c r="E147" s="22"/>
      <c r="F147" s="49">
        <f>F148+F154</f>
        <v>8381</v>
      </c>
      <c r="G147" s="49">
        <f>G148+G154</f>
        <v>8381</v>
      </c>
    </row>
    <row r="148" spans="1:8" ht="60" hidden="1" outlineLevel="6">
      <c r="A148" s="21" t="s">
        <v>545</v>
      </c>
      <c r="B148" s="22" t="s">
        <v>54</v>
      </c>
      <c r="C148" s="22" t="s">
        <v>15</v>
      </c>
      <c r="D148" s="22" t="s">
        <v>153</v>
      </c>
      <c r="E148" s="22"/>
      <c r="F148" s="49">
        <f>F149+F151</f>
        <v>8381</v>
      </c>
      <c r="G148" s="49">
        <f>G149+G151</f>
        <v>8381</v>
      </c>
    </row>
    <row r="149" spans="1:8" ht="90" hidden="1" outlineLevel="6">
      <c r="A149" s="21" t="s">
        <v>414</v>
      </c>
      <c r="B149" s="22" t="s">
        <v>54</v>
      </c>
      <c r="C149" s="22" t="s">
        <v>15</v>
      </c>
      <c r="D149" s="22" t="s">
        <v>155</v>
      </c>
      <c r="E149" s="22"/>
      <c r="F149" s="49">
        <f>F150</f>
        <v>0</v>
      </c>
      <c r="G149" s="49">
        <f>G150</f>
        <v>0</v>
      </c>
    </row>
    <row r="150" spans="1:8" ht="45" hidden="1" outlineLevel="6">
      <c r="A150" s="21" t="s">
        <v>389</v>
      </c>
      <c r="B150" s="22" t="s">
        <v>54</v>
      </c>
      <c r="C150" s="22" t="s">
        <v>15</v>
      </c>
      <c r="D150" s="22" t="s">
        <v>155</v>
      </c>
      <c r="E150" s="22" t="s">
        <v>9</v>
      </c>
      <c r="F150" s="49"/>
      <c r="G150" s="49"/>
    </row>
    <row r="151" spans="1:8" ht="30" hidden="1" outlineLevel="6">
      <c r="A151" s="21" t="s">
        <v>415</v>
      </c>
      <c r="B151" s="22" t="s">
        <v>54</v>
      </c>
      <c r="C151" s="22" t="s">
        <v>15</v>
      </c>
      <c r="D151" s="22" t="s">
        <v>154</v>
      </c>
      <c r="E151" s="22"/>
      <c r="F151" s="49">
        <f>F152+F153</f>
        <v>8381</v>
      </c>
      <c r="G151" s="49">
        <f>G152+G153</f>
        <v>8381</v>
      </c>
    </row>
    <row r="152" spans="1:8" ht="90" hidden="1" outlineLevel="3">
      <c r="A152" s="21" t="s">
        <v>230</v>
      </c>
      <c r="B152" s="22" t="s">
        <v>54</v>
      </c>
      <c r="C152" s="22" t="s">
        <v>15</v>
      </c>
      <c r="D152" s="22" t="s">
        <v>154</v>
      </c>
      <c r="E152" s="22" t="s">
        <v>6</v>
      </c>
      <c r="F152" s="49">
        <v>8217</v>
      </c>
      <c r="G152" s="49">
        <v>8217</v>
      </c>
    </row>
    <row r="153" spans="1:8" s="6" customFormat="1" ht="45" hidden="1" outlineLevel="6">
      <c r="A153" s="21" t="s">
        <v>231</v>
      </c>
      <c r="B153" s="22" t="s">
        <v>54</v>
      </c>
      <c r="C153" s="22" t="s">
        <v>15</v>
      </c>
      <c r="D153" s="22" t="s">
        <v>154</v>
      </c>
      <c r="E153" s="22" t="s">
        <v>9</v>
      </c>
      <c r="F153" s="49">
        <v>164</v>
      </c>
      <c r="G153" s="49">
        <v>164</v>
      </c>
      <c r="H153" s="59"/>
    </row>
    <row r="154" spans="1:8" s="6" customFormat="1" ht="30" hidden="1" outlineLevel="6">
      <c r="A154" s="21" t="s">
        <v>242</v>
      </c>
      <c r="B154" s="22" t="s">
        <v>54</v>
      </c>
      <c r="C154" s="22" t="s">
        <v>15</v>
      </c>
      <c r="D154" s="22">
        <v>9900000000</v>
      </c>
      <c r="E154" s="22"/>
      <c r="F154" s="49">
        <f>F155+F156</f>
        <v>0</v>
      </c>
      <c r="G154" s="49">
        <f>G155+G156</f>
        <v>0</v>
      </c>
      <c r="H154" s="59"/>
    </row>
    <row r="155" spans="1:8" s="6" customFormat="1" ht="90" hidden="1" outlineLevel="6">
      <c r="A155" s="21" t="s">
        <v>230</v>
      </c>
      <c r="B155" s="22" t="s">
        <v>54</v>
      </c>
      <c r="C155" s="22" t="s">
        <v>15</v>
      </c>
      <c r="D155" s="22">
        <v>9900000000</v>
      </c>
      <c r="E155" s="22">
        <v>100</v>
      </c>
      <c r="F155" s="49"/>
      <c r="G155" s="49"/>
      <c r="H155" s="59"/>
    </row>
    <row r="156" spans="1:8" s="6" customFormat="1" hidden="1" outlineLevel="6">
      <c r="A156" s="21" t="s">
        <v>232</v>
      </c>
      <c r="B156" s="22" t="s">
        <v>54</v>
      </c>
      <c r="C156" s="22" t="s">
        <v>15</v>
      </c>
      <c r="D156" s="22">
        <v>9900000000</v>
      </c>
      <c r="E156" s="22">
        <v>800</v>
      </c>
      <c r="F156" s="49"/>
      <c r="G156" s="49"/>
      <c r="H156" s="59"/>
    </row>
    <row r="157" spans="1:8" s="6" customFormat="1" ht="30" outlineLevel="6">
      <c r="A157" s="21" t="s">
        <v>355</v>
      </c>
      <c r="B157" s="22" t="s">
        <v>54</v>
      </c>
      <c r="C157" s="60" t="s">
        <v>19</v>
      </c>
      <c r="D157" s="22"/>
      <c r="E157" s="22"/>
      <c r="F157" s="49">
        <f>F158</f>
        <v>0</v>
      </c>
      <c r="G157" s="49">
        <f>G158</f>
        <v>513.4</v>
      </c>
      <c r="H157" s="59"/>
    </row>
    <row r="158" spans="1:8" s="6" customFormat="1" ht="60" outlineLevel="6">
      <c r="A158" s="61" t="s">
        <v>583</v>
      </c>
      <c r="B158" s="22" t="s">
        <v>54</v>
      </c>
      <c r="C158" s="60" t="s">
        <v>582</v>
      </c>
      <c r="D158" s="22"/>
      <c r="E158" s="22"/>
      <c r="F158" s="49">
        <f>F159</f>
        <v>0</v>
      </c>
      <c r="G158" s="49">
        <f>G159</f>
        <v>513.4</v>
      </c>
      <c r="H158" s="59"/>
    </row>
    <row r="159" spans="1:8" s="6" customFormat="1" ht="75" outlineLevel="6">
      <c r="A159" s="61" t="s">
        <v>584</v>
      </c>
      <c r="B159" s="22" t="s">
        <v>54</v>
      </c>
      <c r="C159" s="60" t="s">
        <v>582</v>
      </c>
      <c r="D159" s="60" t="s">
        <v>21</v>
      </c>
      <c r="E159" s="22"/>
      <c r="F159" s="49">
        <f>F160+F163</f>
        <v>0</v>
      </c>
      <c r="G159" s="49">
        <f>G160+G163</f>
        <v>513.4</v>
      </c>
      <c r="H159" s="59"/>
    </row>
    <row r="160" spans="1:8" s="6" customFormat="1" ht="30" outlineLevel="6">
      <c r="A160" s="61" t="s">
        <v>585</v>
      </c>
      <c r="B160" s="22" t="s">
        <v>54</v>
      </c>
      <c r="C160" s="60" t="s">
        <v>582</v>
      </c>
      <c r="D160" s="60" t="s">
        <v>22</v>
      </c>
      <c r="E160" s="22"/>
      <c r="F160" s="49">
        <f>F161</f>
        <v>0</v>
      </c>
      <c r="G160" s="49">
        <f>G161</f>
        <v>97.7</v>
      </c>
      <c r="H160" s="59"/>
    </row>
    <row r="161" spans="1:8" s="6" customFormat="1" ht="45" outlineLevel="6">
      <c r="A161" s="61" t="s">
        <v>586</v>
      </c>
      <c r="B161" s="22" t="s">
        <v>54</v>
      </c>
      <c r="C161" s="60" t="s">
        <v>582</v>
      </c>
      <c r="D161" s="60" t="s">
        <v>23</v>
      </c>
      <c r="E161" s="22"/>
      <c r="F161" s="49">
        <f>F162</f>
        <v>0</v>
      </c>
      <c r="G161" s="49">
        <f>G162</f>
        <v>97.7</v>
      </c>
      <c r="H161" s="59"/>
    </row>
    <row r="162" spans="1:8" s="6" customFormat="1" ht="45" outlineLevel="6">
      <c r="A162" s="61" t="s">
        <v>389</v>
      </c>
      <c r="B162" s="22" t="s">
        <v>54</v>
      </c>
      <c r="C162" s="60" t="s">
        <v>582</v>
      </c>
      <c r="D162" s="60" t="s">
        <v>23</v>
      </c>
      <c r="E162" s="22">
        <v>200</v>
      </c>
      <c r="F162" s="49">
        <v>0</v>
      </c>
      <c r="G162" s="49">
        <v>97.7</v>
      </c>
      <c r="H162" s="59"/>
    </row>
    <row r="163" spans="1:8" s="6" customFormat="1" ht="30" outlineLevel="6">
      <c r="A163" s="61" t="s">
        <v>587</v>
      </c>
      <c r="B163" s="22" t="s">
        <v>54</v>
      </c>
      <c r="C163" s="60" t="s">
        <v>582</v>
      </c>
      <c r="D163" s="60" t="s">
        <v>28</v>
      </c>
      <c r="E163" s="22"/>
      <c r="F163" s="49">
        <f>F164</f>
        <v>0</v>
      </c>
      <c r="G163" s="49">
        <f>G164</f>
        <v>415.7</v>
      </c>
      <c r="H163" s="59"/>
    </row>
    <row r="164" spans="1:8" s="6" customFormat="1" ht="150" outlineLevel="6">
      <c r="A164" s="61" t="s">
        <v>588</v>
      </c>
      <c r="B164" s="22" t="s">
        <v>54</v>
      </c>
      <c r="C164" s="60" t="s">
        <v>582</v>
      </c>
      <c r="D164" s="60" t="s">
        <v>469</v>
      </c>
      <c r="E164" s="22"/>
      <c r="F164" s="49">
        <f>F165</f>
        <v>0</v>
      </c>
      <c r="G164" s="49">
        <f>G165</f>
        <v>415.7</v>
      </c>
      <c r="H164" s="59"/>
    </row>
    <row r="165" spans="1:8" s="6" customFormat="1" ht="45" outlineLevel="6">
      <c r="A165" s="61" t="s">
        <v>389</v>
      </c>
      <c r="B165" s="22" t="s">
        <v>54</v>
      </c>
      <c r="C165" s="60" t="s">
        <v>582</v>
      </c>
      <c r="D165" s="60" t="s">
        <v>469</v>
      </c>
      <c r="E165" s="22">
        <v>200</v>
      </c>
      <c r="F165" s="49">
        <v>0</v>
      </c>
      <c r="G165" s="49">
        <v>415.7</v>
      </c>
      <c r="H165" s="59"/>
    </row>
    <row r="166" spans="1:8" s="6" customFormat="1">
      <c r="A166" s="21" t="s">
        <v>358</v>
      </c>
      <c r="B166" s="22" t="s">
        <v>54</v>
      </c>
      <c r="C166" s="22" t="s">
        <v>34</v>
      </c>
      <c r="D166" s="22"/>
      <c r="E166" s="22"/>
      <c r="F166" s="49">
        <f>F172+F189+F167</f>
        <v>561741.49999999988</v>
      </c>
      <c r="G166" s="49">
        <f>G172+G189+G167</f>
        <v>581583.9</v>
      </c>
      <c r="H166" s="59"/>
    </row>
    <row r="167" spans="1:8" s="6" customFormat="1">
      <c r="A167" s="21" t="s">
        <v>217</v>
      </c>
      <c r="B167" s="22" t="s">
        <v>54</v>
      </c>
      <c r="C167" s="22" t="s">
        <v>218</v>
      </c>
      <c r="D167" s="22"/>
      <c r="E167" s="22"/>
      <c r="F167" s="49">
        <f t="shared" ref="F167:G170" si="17">F168</f>
        <v>36674.6</v>
      </c>
      <c r="G167" s="49">
        <f t="shared" si="17"/>
        <v>21174.6</v>
      </c>
      <c r="H167" s="59"/>
    </row>
    <row r="168" spans="1:8" s="6" customFormat="1" ht="30">
      <c r="A168" s="21" t="s">
        <v>546</v>
      </c>
      <c r="B168" s="22" t="s">
        <v>54</v>
      </c>
      <c r="C168" s="22" t="s">
        <v>218</v>
      </c>
      <c r="D168" s="22" t="s">
        <v>57</v>
      </c>
      <c r="E168" s="22"/>
      <c r="F168" s="49">
        <f t="shared" si="17"/>
        <v>36674.6</v>
      </c>
      <c r="G168" s="49">
        <f t="shared" si="17"/>
        <v>21174.6</v>
      </c>
      <c r="H168" s="59"/>
    </row>
    <row r="169" spans="1:8" s="6" customFormat="1" ht="60">
      <c r="A169" s="21" t="s">
        <v>407</v>
      </c>
      <c r="B169" s="22" t="s">
        <v>54</v>
      </c>
      <c r="C169" s="22" t="s">
        <v>218</v>
      </c>
      <c r="D169" s="22" t="s">
        <v>58</v>
      </c>
      <c r="E169" s="22"/>
      <c r="F169" s="49">
        <f t="shared" si="17"/>
        <v>36674.6</v>
      </c>
      <c r="G169" s="49">
        <f t="shared" si="17"/>
        <v>21174.6</v>
      </c>
      <c r="H169" s="59"/>
    </row>
    <row r="170" spans="1:8" s="6" customFormat="1" ht="45">
      <c r="A170" s="21" t="s">
        <v>408</v>
      </c>
      <c r="B170" s="22" t="s">
        <v>54</v>
      </c>
      <c r="C170" s="22" t="s">
        <v>218</v>
      </c>
      <c r="D170" s="22" t="s">
        <v>409</v>
      </c>
      <c r="E170" s="22"/>
      <c r="F170" s="49">
        <f t="shared" si="17"/>
        <v>36674.6</v>
      </c>
      <c r="G170" s="49">
        <f t="shared" si="17"/>
        <v>21174.6</v>
      </c>
      <c r="H170" s="59"/>
    </row>
    <row r="171" spans="1:8" s="6" customFormat="1" ht="45">
      <c r="A171" s="21" t="s">
        <v>389</v>
      </c>
      <c r="B171" s="22" t="s">
        <v>54</v>
      </c>
      <c r="C171" s="22" t="s">
        <v>218</v>
      </c>
      <c r="D171" s="22" t="s">
        <v>409</v>
      </c>
      <c r="E171" s="22" t="s">
        <v>9</v>
      </c>
      <c r="F171" s="49">
        <v>36674.6</v>
      </c>
      <c r="G171" s="49">
        <v>21174.6</v>
      </c>
      <c r="H171" s="59"/>
    </row>
    <row r="172" spans="1:8" ht="18.75" customHeight="1" outlineLevel="2">
      <c r="A172" s="21" t="s">
        <v>55</v>
      </c>
      <c r="B172" s="22" t="s">
        <v>54</v>
      </c>
      <c r="C172" s="22" t="s">
        <v>56</v>
      </c>
      <c r="D172" s="22"/>
      <c r="E172" s="22"/>
      <c r="F172" s="49">
        <f>F173+F186</f>
        <v>525038.79999999993</v>
      </c>
      <c r="G172" s="49">
        <f>G173+G186</f>
        <v>558922.5</v>
      </c>
    </row>
    <row r="173" spans="1:8" ht="30" outlineLevel="4">
      <c r="A173" s="21" t="s">
        <v>517</v>
      </c>
      <c r="B173" s="22" t="s">
        <v>54</v>
      </c>
      <c r="C173" s="22" t="s">
        <v>56</v>
      </c>
      <c r="D173" s="22" t="s">
        <v>57</v>
      </c>
      <c r="E173" s="22"/>
      <c r="F173" s="49">
        <f>F174</f>
        <v>525038.79999999993</v>
      </c>
      <c r="G173" s="49">
        <f>G174</f>
        <v>558922.5</v>
      </c>
    </row>
    <row r="174" spans="1:8" ht="60" outlineLevel="5">
      <c r="A174" s="21" t="s">
        <v>270</v>
      </c>
      <c r="B174" s="22" t="s">
        <v>54</v>
      </c>
      <c r="C174" s="22" t="s">
        <v>56</v>
      </c>
      <c r="D174" s="22" t="s">
        <v>58</v>
      </c>
      <c r="E174" s="22"/>
      <c r="F174" s="49">
        <f>F177+F180+F182+F175+F184</f>
        <v>525038.79999999993</v>
      </c>
      <c r="G174" s="49">
        <f>G177+G180+G182+G175+G184</f>
        <v>558922.5</v>
      </c>
    </row>
    <row r="175" spans="1:8" ht="60" hidden="1" outlineLevel="5">
      <c r="A175" s="21" t="s">
        <v>379</v>
      </c>
      <c r="B175" s="22" t="s">
        <v>54</v>
      </c>
      <c r="C175" s="22" t="s">
        <v>56</v>
      </c>
      <c r="D175" s="29" t="s">
        <v>378</v>
      </c>
      <c r="E175" s="22"/>
      <c r="F175" s="49">
        <f>F176</f>
        <v>132022.9</v>
      </c>
      <c r="G175" s="49">
        <f>G176</f>
        <v>132022.9</v>
      </c>
    </row>
    <row r="176" spans="1:8" ht="45" hidden="1" outlineLevel="5">
      <c r="A176" s="21" t="s">
        <v>282</v>
      </c>
      <c r="B176" s="22" t="s">
        <v>54</v>
      </c>
      <c r="C176" s="22" t="s">
        <v>56</v>
      </c>
      <c r="D176" s="29" t="s">
        <v>378</v>
      </c>
      <c r="E176" s="22">
        <v>400</v>
      </c>
      <c r="F176" s="49">
        <v>132022.9</v>
      </c>
      <c r="G176" s="49">
        <v>132022.9</v>
      </c>
    </row>
    <row r="177" spans="1:7" ht="45" outlineLevel="6">
      <c r="A177" s="21" t="s">
        <v>271</v>
      </c>
      <c r="B177" s="22" t="s">
        <v>54</v>
      </c>
      <c r="C177" s="22" t="s">
        <v>56</v>
      </c>
      <c r="D177" s="22" t="s">
        <v>59</v>
      </c>
      <c r="E177" s="22"/>
      <c r="F177" s="49">
        <f>F178+F179</f>
        <v>16233</v>
      </c>
      <c r="G177" s="49">
        <f>G178+G179</f>
        <v>34673</v>
      </c>
    </row>
    <row r="178" spans="1:7" ht="45" outlineLevel="5">
      <c r="A178" s="21" t="s">
        <v>231</v>
      </c>
      <c r="B178" s="22" t="s">
        <v>54</v>
      </c>
      <c r="C178" s="22" t="s">
        <v>56</v>
      </c>
      <c r="D178" s="22" t="s">
        <v>59</v>
      </c>
      <c r="E178" s="22" t="s">
        <v>9</v>
      </c>
      <c r="F178" s="49">
        <v>16233</v>
      </c>
      <c r="G178" s="49">
        <v>34673</v>
      </c>
    </row>
    <row r="179" spans="1:7" hidden="1" outlineLevel="5">
      <c r="A179" s="21" t="s">
        <v>232</v>
      </c>
      <c r="B179" s="22" t="s">
        <v>54</v>
      </c>
      <c r="C179" s="22" t="s">
        <v>56</v>
      </c>
      <c r="D179" s="22" t="s">
        <v>59</v>
      </c>
      <c r="E179" s="22">
        <v>800</v>
      </c>
      <c r="F179" s="49"/>
      <c r="G179" s="49"/>
    </row>
    <row r="180" spans="1:7" ht="75" outlineLevel="6">
      <c r="A180" s="21" t="s">
        <v>272</v>
      </c>
      <c r="B180" s="22" t="s">
        <v>54</v>
      </c>
      <c r="C180" s="22" t="s">
        <v>56</v>
      </c>
      <c r="D180" s="22" t="s">
        <v>60</v>
      </c>
      <c r="E180" s="22"/>
      <c r="F180" s="49">
        <f>F181</f>
        <v>255695.1</v>
      </c>
      <c r="G180" s="49">
        <f>G181</f>
        <v>265695.09999999998</v>
      </c>
    </row>
    <row r="181" spans="1:7" ht="45" outlineLevel="5">
      <c r="A181" s="21" t="s">
        <v>231</v>
      </c>
      <c r="B181" s="22" t="s">
        <v>54</v>
      </c>
      <c r="C181" s="22" t="s">
        <v>56</v>
      </c>
      <c r="D181" s="22" t="s">
        <v>60</v>
      </c>
      <c r="E181" s="22" t="s">
        <v>9</v>
      </c>
      <c r="F181" s="49">
        <v>255695.1</v>
      </c>
      <c r="G181" s="49">
        <v>265695.09999999998</v>
      </c>
    </row>
    <row r="182" spans="1:7" ht="60" outlineLevel="6">
      <c r="A182" s="21" t="s">
        <v>273</v>
      </c>
      <c r="B182" s="22" t="s">
        <v>54</v>
      </c>
      <c r="C182" s="22" t="s">
        <v>56</v>
      </c>
      <c r="D182" s="22" t="s">
        <v>61</v>
      </c>
      <c r="E182" s="22"/>
      <c r="F182" s="49">
        <f>F183</f>
        <v>6087.8</v>
      </c>
      <c r="G182" s="49">
        <f>G183</f>
        <v>11531.5</v>
      </c>
    </row>
    <row r="183" spans="1:7" ht="45" outlineLevel="5">
      <c r="A183" s="35" t="s">
        <v>231</v>
      </c>
      <c r="B183" s="31" t="s">
        <v>54</v>
      </c>
      <c r="C183" s="31" t="s">
        <v>56</v>
      </c>
      <c r="D183" s="31" t="s">
        <v>61</v>
      </c>
      <c r="E183" s="31" t="s">
        <v>9</v>
      </c>
      <c r="F183" s="49">
        <v>6087.8</v>
      </c>
      <c r="G183" s="49">
        <v>11531.5</v>
      </c>
    </row>
    <row r="184" spans="1:7" ht="30" hidden="1" outlineLevel="5">
      <c r="A184" s="21" t="s">
        <v>556</v>
      </c>
      <c r="B184" s="22" t="s">
        <v>54</v>
      </c>
      <c r="C184" s="22" t="s">
        <v>56</v>
      </c>
      <c r="D184" s="22" t="s">
        <v>557</v>
      </c>
      <c r="E184" s="22"/>
      <c r="F184" s="49">
        <f>F185</f>
        <v>115000</v>
      </c>
      <c r="G184" s="49">
        <f>G185</f>
        <v>115000</v>
      </c>
    </row>
    <row r="185" spans="1:7" ht="45" hidden="1" outlineLevel="5">
      <c r="A185" s="35" t="s">
        <v>389</v>
      </c>
      <c r="B185" s="31" t="s">
        <v>54</v>
      </c>
      <c r="C185" s="31" t="s">
        <v>56</v>
      </c>
      <c r="D185" s="31" t="s">
        <v>557</v>
      </c>
      <c r="E185" s="31" t="s">
        <v>9</v>
      </c>
      <c r="F185" s="49">
        <v>115000</v>
      </c>
      <c r="G185" s="49">
        <v>115000</v>
      </c>
    </row>
    <row r="186" spans="1:7" ht="45" hidden="1" outlineLevel="5">
      <c r="A186" s="21" t="s">
        <v>493</v>
      </c>
      <c r="B186" s="22" t="s">
        <v>54</v>
      </c>
      <c r="C186" s="22" t="s">
        <v>56</v>
      </c>
      <c r="D186" s="22" t="s">
        <v>416</v>
      </c>
      <c r="E186" s="22"/>
      <c r="F186" s="49">
        <f t="shared" ref="F186:G187" si="18">F187</f>
        <v>0</v>
      </c>
      <c r="G186" s="49">
        <f t="shared" si="18"/>
        <v>0</v>
      </c>
    </row>
    <row r="187" spans="1:7" ht="60" hidden="1" outlineLevel="5">
      <c r="A187" s="21" t="s">
        <v>417</v>
      </c>
      <c r="B187" s="22" t="s">
        <v>54</v>
      </c>
      <c r="C187" s="22" t="s">
        <v>56</v>
      </c>
      <c r="D187" s="22" t="s">
        <v>418</v>
      </c>
      <c r="E187" s="22"/>
      <c r="F187" s="49">
        <f t="shared" si="18"/>
        <v>0</v>
      </c>
      <c r="G187" s="49">
        <f t="shared" si="18"/>
        <v>0</v>
      </c>
    </row>
    <row r="188" spans="1:7" ht="45" hidden="1" outlineLevel="5">
      <c r="A188" s="21" t="s">
        <v>389</v>
      </c>
      <c r="B188" s="22" t="s">
        <v>54</v>
      </c>
      <c r="C188" s="22" t="s">
        <v>56</v>
      </c>
      <c r="D188" s="22" t="s">
        <v>418</v>
      </c>
      <c r="E188" s="22" t="s">
        <v>9</v>
      </c>
      <c r="F188" s="49"/>
      <c r="G188" s="49"/>
    </row>
    <row r="189" spans="1:7" ht="30" outlineLevel="5">
      <c r="A189" s="50" t="s">
        <v>387</v>
      </c>
      <c r="B189" s="51" t="s">
        <v>54</v>
      </c>
      <c r="C189" s="51" t="s">
        <v>209</v>
      </c>
      <c r="D189" s="33"/>
      <c r="E189" s="33"/>
      <c r="F189" s="49">
        <f>F194+F190</f>
        <v>28.1</v>
      </c>
      <c r="G189" s="49">
        <f>G194+G190</f>
        <v>1486.8</v>
      </c>
    </row>
    <row r="190" spans="1:7" ht="30" hidden="1" outlineLevel="5">
      <c r="A190" s="21" t="s">
        <v>486</v>
      </c>
      <c r="B190" s="51" t="s">
        <v>54</v>
      </c>
      <c r="C190" s="51" t="s">
        <v>209</v>
      </c>
      <c r="D190" s="29" t="s">
        <v>57</v>
      </c>
      <c r="E190" s="22"/>
      <c r="F190" s="49">
        <f t="shared" ref="F190:G192" si="19">F191</f>
        <v>0</v>
      </c>
      <c r="G190" s="49">
        <f t="shared" si="19"/>
        <v>0</v>
      </c>
    </row>
    <row r="191" spans="1:7" ht="30" hidden="1" outlineLevel="5">
      <c r="A191" s="21" t="s">
        <v>470</v>
      </c>
      <c r="B191" s="51" t="s">
        <v>54</v>
      </c>
      <c r="C191" s="51" t="s">
        <v>209</v>
      </c>
      <c r="D191" s="29" t="s">
        <v>74</v>
      </c>
      <c r="E191" s="22"/>
      <c r="F191" s="49">
        <f t="shared" si="19"/>
        <v>0</v>
      </c>
      <c r="G191" s="49">
        <f t="shared" si="19"/>
        <v>0</v>
      </c>
    </row>
    <row r="192" spans="1:7" ht="30" hidden="1" outlineLevel="5">
      <c r="A192" s="21" t="s">
        <v>471</v>
      </c>
      <c r="B192" s="51" t="s">
        <v>54</v>
      </c>
      <c r="C192" s="51" t="s">
        <v>209</v>
      </c>
      <c r="D192" s="29" t="s">
        <v>445</v>
      </c>
      <c r="E192" s="22"/>
      <c r="F192" s="49">
        <f t="shared" si="19"/>
        <v>0</v>
      </c>
      <c r="G192" s="49">
        <f t="shared" si="19"/>
        <v>0</v>
      </c>
    </row>
    <row r="193" spans="1:7" ht="45" hidden="1" outlineLevel="5">
      <c r="A193" s="21" t="s">
        <v>386</v>
      </c>
      <c r="B193" s="51" t="s">
        <v>54</v>
      </c>
      <c r="C193" s="51" t="s">
        <v>209</v>
      </c>
      <c r="D193" s="29" t="s">
        <v>445</v>
      </c>
      <c r="E193" s="22">
        <v>400</v>
      </c>
      <c r="F193" s="49"/>
      <c r="G193" s="49"/>
    </row>
    <row r="194" spans="1:7" ht="60" outlineLevel="5">
      <c r="A194" s="37" t="s">
        <v>494</v>
      </c>
      <c r="B194" s="32" t="s">
        <v>54</v>
      </c>
      <c r="C194" s="32" t="s">
        <v>209</v>
      </c>
      <c r="D194" s="32">
        <v>1100000000</v>
      </c>
      <c r="E194" s="32"/>
      <c r="F194" s="49">
        <f>F195+F197</f>
        <v>28.1</v>
      </c>
      <c r="G194" s="49">
        <f>G195+G197</f>
        <v>1486.8</v>
      </c>
    </row>
    <row r="195" spans="1:7" ht="90" hidden="1" outlineLevel="5">
      <c r="A195" s="46" t="s">
        <v>373</v>
      </c>
      <c r="B195" s="34" t="s">
        <v>54</v>
      </c>
      <c r="C195" s="22" t="s">
        <v>209</v>
      </c>
      <c r="D195" s="22">
        <v>1110100000</v>
      </c>
      <c r="E195" s="22"/>
      <c r="F195" s="49">
        <f t="shared" ref="F195:G195" si="20">F196</f>
        <v>28.1</v>
      </c>
      <c r="G195" s="49">
        <f t="shared" si="20"/>
        <v>28.1</v>
      </c>
    </row>
    <row r="196" spans="1:7" ht="45" hidden="1" outlineLevel="5">
      <c r="A196" s="36" t="s">
        <v>386</v>
      </c>
      <c r="B196" s="22" t="s">
        <v>54</v>
      </c>
      <c r="C196" s="22" t="s">
        <v>209</v>
      </c>
      <c r="D196" s="22">
        <v>1110100000</v>
      </c>
      <c r="E196" s="22">
        <v>400</v>
      </c>
      <c r="F196" s="49">
        <v>28.1</v>
      </c>
      <c r="G196" s="49">
        <v>28.1</v>
      </c>
    </row>
    <row r="197" spans="1:7" outlineLevel="5">
      <c r="A197" s="36"/>
      <c r="B197" s="22" t="s">
        <v>54</v>
      </c>
      <c r="C197" s="22" t="s">
        <v>209</v>
      </c>
      <c r="D197" s="22">
        <v>1110200000</v>
      </c>
      <c r="E197" s="22"/>
      <c r="F197" s="49">
        <f>F198</f>
        <v>0</v>
      </c>
      <c r="G197" s="49">
        <f>G198</f>
        <v>1458.7</v>
      </c>
    </row>
    <row r="198" spans="1:7" outlineLevel="5">
      <c r="A198" s="36"/>
      <c r="B198" s="22" t="s">
        <v>54</v>
      </c>
      <c r="C198" s="22" t="s">
        <v>209</v>
      </c>
      <c r="D198" s="22">
        <v>1110200000</v>
      </c>
      <c r="E198" s="22">
        <v>200</v>
      </c>
      <c r="F198" s="49">
        <v>0</v>
      </c>
      <c r="G198" s="49">
        <v>1458.7</v>
      </c>
    </row>
    <row r="199" spans="1:7" outlineLevel="6">
      <c r="A199" s="21" t="s">
        <v>62</v>
      </c>
      <c r="B199" s="22" t="s">
        <v>54</v>
      </c>
      <c r="C199" s="22" t="s">
        <v>63</v>
      </c>
      <c r="D199" s="22"/>
      <c r="E199" s="22"/>
      <c r="F199" s="49">
        <f>F200+F214+F245+F293</f>
        <v>286086.30000000005</v>
      </c>
      <c r="G199" s="49">
        <f>G200+G214+G245+G293</f>
        <v>404442.5</v>
      </c>
    </row>
    <row r="200" spans="1:7" hidden="1" outlineLevel="1">
      <c r="A200" s="21" t="s">
        <v>64</v>
      </c>
      <c r="B200" s="22" t="s">
        <v>54</v>
      </c>
      <c r="C200" s="22" t="s">
        <v>65</v>
      </c>
      <c r="D200" s="22"/>
      <c r="E200" s="22"/>
      <c r="F200" s="49">
        <f t="shared" ref="F200:G201" si="21">F201</f>
        <v>7420</v>
      </c>
      <c r="G200" s="49">
        <f t="shared" si="21"/>
        <v>7420</v>
      </c>
    </row>
    <row r="201" spans="1:7" ht="30" hidden="1" outlineLevel="3">
      <c r="A201" s="21" t="s">
        <v>495</v>
      </c>
      <c r="B201" s="22" t="s">
        <v>54</v>
      </c>
      <c r="C201" s="22" t="s">
        <v>65</v>
      </c>
      <c r="D201" s="22" t="s">
        <v>57</v>
      </c>
      <c r="E201" s="22"/>
      <c r="F201" s="49">
        <f t="shared" si="21"/>
        <v>7420</v>
      </c>
      <c r="G201" s="49">
        <f t="shared" si="21"/>
        <v>7420</v>
      </c>
    </row>
    <row r="202" spans="1:7" ht="30" hidden="1" outlineLevel="4">
      <c r="A202" s="21" t="s">
        <v>274</v>
      </c>
      <c r="B202" s="22" t="s">
        <v>54</v>
      </c>
      <c r="C202" s="22" t="s">
        <v>65</v>
      </c>
      <c r="D202" s="22" t="s">
        <v>66</v>
      </c>
      <c r="E202" s="22"/>
      <c r="F202" s="49">
        <f>F205+F208+F210+F212+F203</f>
        <v>7420</v>
      </c>
      <c r="G202" s="49">
        <f>G205+G208+G210+G212+G203</f>
        <v>7420</v>
      </c>
    </row>
    <row r="203" spans="1:7" ht="106.5" hidden="1" customHeight="1" outlineLevel="4">
      <c r="A203" s="41" t="s">
        <v>388</v>
      </c>
      <c r="B203" s="22" t="s">
        <v>54</v>
      </c>
      <c r="C203" s="22" t="s">
        <v>65</v>
      </c>
      <c r="D203" s="29" t="s">
        <v>390</v>
      </c>
      <c r="E203" s="22"/>
      <c r="F203" s="49">
        <f>F204</f>
        <v>500</v>
      </c>
      <c r="G203" s="49">
        <f>G204</f>
        <v>500</v>
      </c>
    </row>
    <row r="204" spans="1:7" ht="45" hidden="1" outlineLevel="4">
      <c r="A204" s="21" t="s">
        <v>389</v>
      </c>
      <c r="B204" s="22" t="s">
        <v>54</v>
      </c>
      <c r="C204" s="22" t="s">
        <v>65</v>
      </c>
      <c r="D204" s="29" t="s">
        <v>390</v>
      </c>
      <c r="E204" s="22">
        <v>200</v>
      </c>
      <c r="F204" s="49">
        <v>500</v>
      </c>
      <c r="G204" s="49">
        <v>500</v>
      </c>
    </row>
    <row r="205" spans="1:7" ht="60" hidden="1" outlineLevel="5">
      <c r="A205" s="21" t="s">
        <v>275</v>
      </c>
      <c r="B205" s="22" t="s">
        <v>54</v>
      </c>
      <c r="C205" s="22" t="s">
        <v>65</v>
      </c>
      <c r="D205" s="22" t="s">
        <v>67</v>
      </c>
      <c r="E205" s="22"/>
      <c r="F205" s="49">
        <f>F206+F207</f>
        <v>3300</v>
      </c>
      <c r="G205" s="49">
        <f>G206+G207</f>
        <v>3300</v>
      </c>
    </row>
    <row r="206" spans="1:7" ht="45" hidden="1" outlineLevel="6">
      <c r="A206" s="21" t="s">
        <v>231</v>
      </c>
      <c r="B206" s="22" t="s">
        <v>54</v>
      </c>
      <c r="C206" s="22" t="s">
        <v>65</v>
      </c>
      <c r="D206" s="22" t="s">
        <v>67</v>
      </c>
      <c r="E206" s="22" t="s">
        <v>9</v>
      </c>
      <c r="F206" s="49">
        <v>2800</v>
      </c>
      <c r="G206" s="49">
        <v>2800</v>
      </c>
    </row>
    <row r="207" spans="1:7" hidden="1" outlineLevel="5">
      <c r="A207" s="21" t="s">
        <v>232</v>
      </c>
      <c r="B207" s="22" t="s">
        <v>54</v>
      </c>
      <c r="C207" s="22" t="s">
        <v>65</v>
      </c>
      <c r="D207" s="22" t="s">
        <v>67</v>
      </c>
      <c r="E207" s="22" t="s">
        <v>10</v>
      </c>
      <c r="F207" s="49">
        <v>500</v>
      </c>
      <c r="G207" s="49">
        <v>500</v>
      </c>
    </row>
    <row r="208" spans="1:7" ht="30" hidden="1" outlineLevel="6">
      <c r="A208" s="21" t="s">
        <v>276</v>
      </c>
      <c r="B208" s="22" t="s">
        <v>54</v>
      </c>
      <c r="C208" s="22" t="s">
        <v>65</v>
      </c>
      <c r="D208" s="22" t="s">
        <v>68</v>
      </c>
      <c r="E208" s="22"/>
      <c r="F208" s="49">
        <f>F209</f>
        <v>3130</v>
      </c>
      <c r="G208" s="49">
        <f>G209</f>
        <v>3130</v>
      </c>
    </row>
    <row r="209" spans="1:7" ht="45" hidden="1" outlineLevel="5">
      <c r="A209" s="21" t="s">
        <v>231</v>
      </c>
      <c r="B209" s="22" t="s">
        <v>54</v>
      </c>
      <c r="C209" s="22" t="s">
        <v>65</v>
      </c>
      <c r="D209" s="22" t="s">
        <v>68</v>
      </c>
      <c r="E209" s="22" t="s">
        <v>9</v>
      </c>
      <c r="F209" s="49">
        <v>3130</v>
      </c>
      <c r="G209" s="49">
        <v>3130</v>
      </c>
    </row>
    <row r="210" spans="1:7" ht="75" hidden="1" outlineLevel="6">
      <c r="A210" s="21" t="s">
        <v>277</v>
      </c>
      <c r="B210" s="22" t="s">
        <v>54</v>
      </c>
      <c r="C210" s="22" t="s">
        <v>65</v>
      </c>
      <c r="D210" s="22" t="s">
        <v>69</v>
      </c>
      <c r="E210" s="22"/>
      <c r="F210" s="49">
        <f>F211</f>
        <v>40</v>
      </c>
      <c r="G210" s="49">
        <f>G211</f>
        <v>40</v>
      </c>
    </row>
    <row r="211" spans="1:7" ht="45" hidden="1" outlineLevel="5">
      <c r="A211" s="21" t="s">
        <v>231</v>
      </c>
      <c r="B211" s="22" t="s">
        <v>54</v>
      </c>
      <c r="C211" s="22" t="s">
        <v>65</v>
      </c>
      <c r="D211" s="22" t="s">
        <v>69</v>
      </c>
      <c r="E211" s="22" t="s">
        <v>9</v>
      </c>
      <c r="F211" s="49">
        <v>40</v>
      </c>
      <c r="G211" s="49">
        <v>40</v>
      </c>
    </row>
    <row r="212" spans="1:7" ht="60" hidden="1" outlineLevel="6">
      <c r="A212" s="21" t="s">
        <v>278</v>
      </c>
      <c r="B212" s="22" t="s">
        <v>54</v>
      </c>
      <c r="C212" s="22" t="s">
        <v>65</v>
      </c>
      <c r="D212" s="22" t="s">
        <v>70</v>
      </c>
      <c r="E212" s="22"/>
      <c r="F212" s="49">
        <f>F213</f>
        <v>450</v>
      </c>
      <c r="G212" s="49">
        <f>G213</f>
        <v>450</v>
      </c>
    </row>
    <row r="213" spans="1:7" ht="45" hidden="1" outlineLevel="5">
      <c r="A213" s="21" t="s">
        <v>231</v>
      </c>
      <c r="B213" s="22" t="s">
        <v>54</v>
      </c>
      <c r="C213" s="22" t="s">
        <v>65</v>
      </c>
      <c r="D213" s="22" t="s">
        <v>70</v>
      </c>
      <c r="E213" s="22" t="s">
        <v>9</v>
      </c>
      <c r="F213" s="49">
        <v>450</v>
      </c>
      <c r="G213" s="49">
        <v>450</v>
      </c>
    </row>
    <row r="214" spans="1:7" outlineLevel="6">
      <c r="A214" s="21" t="s">
        <v>72</v>
      </c>
      <c r="B214" s="22" t="s">
        <v>54</v>
      </c>
      <c r="C214" s="22" t="s">
        <v>73</v>
      </c>
      <c r="D214" s="22"/>
      <c r="E214" s="22"/>
      <c r="F214" s="49">
        <f>F215+F235+F240</f>
        <v>53127.100000000006</v>
      </c>
      <c r="G214" s="49">
        <f>G215+G235+G240</f>
        <v>120807.70000000001</v>
      </c>
    </row>
    <row r="215" spans="1:7" ht="30" outlineLevel="3">
      <c r="A215" s="21" t="s">
        <v>517</v>
      </c>
      <c r="B215" s="22" t="s">
        <v>54</v>
      </c>
      <c r="C215" s="22" t="s">
        <v>73</v>
      </c>
      <c r="D215" s="22" t="s">
        <v>57</v>
      </c>
      <c r="E215" s="22"/>
      <c r="F215" s="49">
        <f>F216+F228</f>
        <v>52986.3</v>
      </c>
      <c r="G215" s="49">
        <f>G216+G228</f>
        <v>120666.90000000001</v>
      </c>
    </row>
    <row r="216" spans="1:7" ht="30" outlineLevel="4">
      <c r="A216" s="21" t="s">
        <v>279</v>
      </c>
      <c r="B216" s="22" t="s">
        <v>54</v>
      </c>
      <c r="C216" s="22" t="s">
        <v>73</v>
      </c>
      <c r="D216" s="22" t="s">
        <v>74</v>
      </c>
      <c r="E216" s="22"/>
      <c r="F216" s="49">
        <f>F223+F226+F219+F221+F217</f>
        <v>52809.3</v>
      </c>
      <c r="G216" s="49">
        <f>G223+G226+G219+G221+G217</f>
        <v>120489.90000000001</v>
      </c>
    </row>
    <row r="217" spans="1:7" ht="30" hidden="1" outlineLevel="4">
      <c r="A217" s="21" t="s">
        <v>478</v>
      </c>
      <c r="B217" s="22" t="s">
        <v>54</v>
      </c>
      <c r="C217" s="22" t="s">
        <v>73</v>
      </c>
      <c r="D217" s="29" t="s">
        <v>477</v>
      </c>
      <c r="E217" s="22"/>
      <c r="F217" s="49">
        <f>F218</f>
        <v>0</v>
      </c>
      <c r="G217" s="49">
        <f>G218</f>
        <v>0</v>
      </c>
    </row>
    <row r="218" spans="1:7" ht="45" hidden="1" outlineLevel="4">
      <c r="A218" s="21" t="s">
        <v>386</v>
      </c>
      <c r="B218" s="22" t="s">
        <v>54</v>
      </c>
      <c r="C218" s="22" t="s">
        <v>73</v>
      </c>
      <c r="D218" s="29" t="s">
        <v>477</v>
      </c>
      <c r="E218" s="22">
        <v>400</v>
      </c>
      <c r="F218" s="49"/>
      <c r="G218" s="49"/>
    </row>
    <row r="219" spans="1:7" ht="30" outlineLevel="4">
      <c r="A219" s="21" t="s">
        <v>443</v>
      </c>
      <c r="B219" s="22" t="s">
        <v>54</v>
      </c>
      <c r="C219" s="22" t="s">
        <v>73</v>
      </c>
      <c r="D219" s="22" t="s">
        <v>444</v>
      </c>
      <c r="E219" s="22"/>
      <c r="F219" s="49">
        <f>F220</f>
        <v>0</v>
      </c>
      <c r="G219" s="49">
        <f>G220</f>
        <v>67680.600000000006</v>
      </c>
    </row>
    <row r="220" spans="1:7" ht="45" outlineLevel="4">
      <c r="A220" s="21" t="s">
        <v>389</v>
      </c>
      <c r="B220" s="22" t="s">
        <v>54</v>
      </c>
      <c r="C220" s="22" t="s">
        <v>73</v>
      </c>
      <c r="D220" s="22" t="s">
        <v>444</v>
      </c>
      <c r="E220" s="22" t="s">
        <v>9</v>
      </c>
      <c r="F220" s="49">
        <v>0</v>
      </c>
      <c r="G220" s="49">
        <v>67680.600000000006</v>
      </c>
    </row>
    <row r="221" spans="1:7" ht="28.5" hidden="1" customHeight="1" outlineLevel="4">
      <c r="A221" s="21" t="s">
        <v>446</v>
      </c>
      <c r="B221" s="22" t="s">
        <v>54</v>
      </c>
      <c r="C221" s="22" t="s">
        <v>73</v>
      </c>
      <c r="D221" s="22" t="s">
        <v>445</v>
      </c>
      <c r="E221" s="22"/>
      <c r="F221" s="49">
        <f>F222</f>
        <v>0</v>
      </c>
      <c r="G221" s="49">
        <f>G222</f>
        <v>0</v>
      </c>
    </row>
    <row r="222" spans="1:7" ht="45" hidden="1" outlineLevel="4">
      <c r="A222" s="21" t="s">
        <v>386</v>
      </c>
      <c r="B222" s="22" t="s">
        <v>54</v>
      </c>
      <c r="C222" s="22" t="s">
        <v>73</v>
      </c>
      <c r="D222" s="22" t="s">
        <v>445</v>
      </c>
      <c r="E222" s="22" t="s">
        <v>71</v>
      </c>
      <c r="F222" s="49"/>
      <c r="G222" s="49"/>
    </row>
    <row r="223" spans="1:7" ht="30" hidden="1" outlineLevel="5">
      <c r="A223" s="21" t="s">
        <v>280</v>
      </c>
      <c r="B223" s="22" t="s">
        <v>54</v>
      </c>
      <c r="C223" s="22" t="s">
        <v>73</v>
      </c>
      <c r="D223" s="22" t="s">
        <v>75</v>
      </c>
      <c r="E223" s="22"/>
      <c r="F223" s="49">
        <f>F224+F225</f>
        <v>1100</v>
      </c>
      <c r="G223" s="49">
        <f>G224+G225</f>
        <v>1100</v>
      </c>
    </row>
    <row r="224" spans="1:7" ht="45" hidden="1" outlineLevel="6">
      <c r="A224" s="21" t="s">
        <v>231</v>
      </c>
      <c r="B224" s="22" t="s">
        <v>54</v>
      </c>
      <c r="C224" s="22" t="s">
        <v>73</v>
      </c>
      <c r="D224" s="22" t="s">
        <v>75</v>
      </c>
      <c r="E224" s="22" t="s">
        <v>9</v>
      </c>
      <c r="F224" s="49">
        <v>1100</v>
      </c>
      <c r="G224" s="49">
        <v>1100</v>
      </c>
    </row>
    <row r="225" spans="1:7" ht="45" hidden="1" outlineLevel="6">
      <c r="A225" s="21" t="s">
        <v>386</v>
      </c>
      <c r="B225" s="22" t="s">
        <v>54</v>
      </c>
      <c r="C225" s="22" t="s">
        <v>73</v>
      </c>
      <c r="D225" s="22" t="s">
        <v>75</v>
      </c>
      <c r="E225" s="22" t="s">
        <v>71</v>
      </c>
      <c r="F225" s="49"/>
      <c r="G225" s="49"/>
    </row>
    <row r="226" spans="1:7" ht="45" hidden="1" outlineLevel="5" collapsed="1">
      <c r="A226" s="21" t="s">
        <v>281</v>
      </c>
      <c r="B226" s="22" t="s">
        <v>54</v>
      </c>
      <c r="C226" s="22" t="s">
        <v>73</v>
      </c>
      <c r="D226" s="22" t="s">
        <v>76</v>
      </c>
      <c r="E226" s="22"/>
      <c r="F226" s="49">
        <f>F227</f>
        <v>51709.3</v>
      </c>
      <c r="G226" s="49">
        <f>G227</f>
        <v>51709.3</v>
      </c>
    </row>
    <row r="227" spans="1:7" ht="45" hidden="1" outlineLevel="6">
      <c r="A227" s="21" t="s">
        <v>231</v>
      </c>
      <c r="B227" s="22" t="s">
        <v>54</v>
      </c>
      <c r="C227" s="22" t="s">
        <v>73</v>
      </c>
      <c r="D227" s="22" t="s">
        <v>76</v>
      </c>
      <c r="E227" s="22" t="s">
        <v>9</v>
      </c>
      <c r="F227" s="49">
        <v>51709.3</v>
      </c>
      <c r="G227" s="49">
        <v>51709.3</v>
      </c>
    </row>
    <row r="228" spans="1:7" ht="30" hidden="1" outlineLevel="6">
      <c r="A228" s="21" t="s">
        <v>462</v>
      </c>
      <c r="B228" s="22" t="s">
        <v>54</v>
      </c>
      <c r="C228" s="22" t="s">
        <v>73</v>
      </c>
      <c r="D228" s="29" t="s">
        <v>80</v>
      </c>
      <c r="E228" s="22"/>
      <c r="F228" s="49">
        <f>F229+F233+F231</f>
        <v>177</v>
      </c>
      <c r="G228" s="49">
        <f>G229+G233+G231</f>
        <v>177</v>
      </c>
    </row>
    <row r="229" spans="1:7" ht="30" hidden="1" outlineLevel="6">
      <c r="A229" s="21" t="s">
        <v>463</v>
      </c>
      <c r="B229" s="22" t="s">
        <v>54</v>
      </c>
      <c r="C229" s="22" t="s">
        <v>73</v>
      </c>
      <c r="D229" s="29" t="s">
        <v>84</v>
      </c>
      <c r="E229" s="22"/>
      <c r="F229" s="49">
        <f>F230</f>
        <v>177</v>
      </c>
      <c r="G229" s="49">
        <f>G230</f>
        <v>177</v>
      </c>
    </row>
    <row r="230" spans="1:7" ht="45" hidden="1" outlineLevel="6">
      <c r="A230" s="21" t="s">
        <v>389</v>
      </c>
      <c r="B230" s="22" t="s">
        <v>54</v>
      </c>
      <c r="C230" s="22" t="s">
        <v>73</v>
      </c>
      <c r="D230" s="29" t="s">
        <v>84</v>
      </c>
      <c r="E230" s="22">
        <v>200</v>
      </c>
      <c r="F230" s="49">
        <v>177</v>
      </c>
      <c r="G230" s="49">
        <v>177</v>
      </c>
    </row>
    <row r="231" spans="1:7" ht="30" hidden="1" outlineLevel="6">
      <c r="A231" s="21" t="s">
        <v>479</v>
      </c>
      <c r="B231" s="22" t="s">
        <v>54</v>
      </c>
      <c r="C231" s="22" t="s">
        <v>73</v>
      </c>
      <c r="D231" s="29" t="s">
        <v>85</v>
      </c>
      <c r="E231" s="22"/>
      <c r="F231" s="49">
        <f>F232</f>
        <v>0</v>
      </c>
      <c r="G231" s="49">
        <f>G232</f>
        <v>0</v>
      </c>
    </row>
    <row r="232" spans="1:7" ht="45" hidden="1" outlineLevel="6">
      <c r="A232" s="21" t="s">
        <v>389</v>
      </c>
      <c r="B232" s="22" t="s">
        <v>54</v>
      </c>
      <c r="C232" s="22" t="s">
        <v>73</v>
      </c>
      <c r="D232" s="29" t="s">
        <v>85</v>
      </c>
      <c r="E232" s="22">
        <v>200</v>
      </c>
      <c r="F232" s="49"/>
      <c r="G232" s="49"/>
    </row>
    <row r="233" spans="1:7" ht="30" hidden="1" outlineLevel="6">
      <c r="A233" s="21" t="s">
        <v>464</v>
      </c>
      <c r="B233" s="22" t="s">
        <v>54</v>
      </c>
      <c r="C233" s="22" t="s">
        <v>73</v>
      </c>
      <c r="D233" s="22" t="s">
        <v>412</v>
      </c>
      <c r="E233" s="22"/>
      <c r="F233" s="49">
        <f>F234</f>
        <v>0</v>
      </c>
      <c r="G233" s="49">
        <f>G234</f>
        <v>0</v>
      </c>
    </row>
    <row r="234" spans="1:7" ht="45" hidden="1" outlineLevel="6">
      <c r="A234" s="21" t="s">
        <v>389</v>
      </c>
      <c r="B234" s="22" t="s">
        <v>54</v>
      </c>
      <c r="C234" s="22" t="s">
        <v>73</v>
      </c>
      <c r="D234" s="22" t="s">
        <v>412</v>
      </c>
      <c r="E234" s="22" t="s">
        <v>9</v>
      </c>
      <c r="F234" s="49"/>
      <c r="G234" s="49"/>
    </row>
    <row r="235" spans="1:7" ht="60" hidden="1" outlineLevel="5">
      <c r="A235" s="21" t="s">
        <v>496</v>
      </c>
      <c r="B235" s="22" t="s">
        <v>54</v>
      </c>
      <c r="C235" s="22" t="s">
        <v>73</v>
      </c>
      <c r="D235" s="22" t="s">
        <v>77</v>
      </c>
      <c r="E235" s="22"/>
      <c r="F235" s="49">
        <f>F236+F238</f>
        <v>0</v>
      </c>
      <c r="G235" s="49">
        <f>G236+G238</f>
        <v>0</v>
      </c>
    </row>
    <row r="236" spans="1:7" ht="75" hidden="1" outlineLevel="6">
      <c r="A236" s="21" t="s">
        <v>283</v>
      </c>
      <c r="B236" s="22" t="s">
        <v>54</v>
      </c>
      <c r="C236" s="22" t="s">
        <v>73</v>
      </c>
      <c r="D236" s="22" t="s">
        <v>220</v>
      </c>
      <c r="E236" s="22"/>
      <c r="F236" s="49">
        <f>F237</f>
        <v>0</v>
      </c>
      <c r="G236" s="49">
        <f>G237</f>
        <v>0</v>
      </c>
    </row>
    <row r="237" spans="1:7" ht="45" hidden="1" outlineLevel="3">
      <c r="A237" s="21" t="s">
        <v>231</v>
      </c>
      <c r="B237" s="22" t="s">
        <v>54</v>
      </c>
      <c r="C237" s="22" t="s">
        <v>73</v>
      </c>
      <c r="D237" s="22" t="s">
        <v>220</v>
      </c>
      <c r="E237" s="22" t="s">
        <v>9</v>
      </c>
      <c r="F237" s="49"/>
      <c r="G237" s="49"/>
    </row>
    <row r="238" spans="1:7" ht="90" hidden="1" outlineLevel="3">
      <c r="A238" s="21" t="s">
        <v>447</v>
      </c>
      <c r="B238" s="22" t="s">
        <v>54</v>
      </c>
      <c r="C238" s="22" t="s">
        <v>73</v>
      </c>
      <c r="D238" s="22" t="s">
        <v>90</v>
      </c>
      <c r="E238" s="22"/>
      <c r="F238" s="49">
        <f>F239</f>
        <v>0</v>
      </c>
      <c r="G238" s="49">
        <f>G239</f>
        <v>0</v>
      </c>
    </row>
    <row r="239" spans="1:7" ht="45" hidden="1" outlineLevel="3">
      <c r="A239" s="21" t="s">
        <v>389</v>
      </c>
      <c r="B239" s="22" t="s">
        <v>54</v>
      </c>
      <c r="C239" s="22" t="s">
        <v>73</v>
      </c>
      <c r="D239" s="22" t="s">
        <v>90</v>
      </c>
      <c r="E239" s="22" t="s">
        <v>9</v>
      </c>
      <c r="F239" s="49"/>
      <c r="G239" s="49"/>
    </row>
    <row r="240" spans="1:7" ht="60" hidden="1" outlineLevel="6">
      <c r="A240" s="35" t="s">
        <v>497</v>
      </c>
      <c r="B240" s="22" t="s">
        <v>54</v>
      </c>
      <c r="C240" s="22" t="s">
        <v>73</v>
      </c>
      <c r="D240" s="22" t="s">
        <v>153</v>
      </c>
      <c r="E240" s="22"/>
      <c r="F240" s="49">
        <f>F241+F243</f>
        <v>140.79999999999998</v>
      </c>
      <c r="G240" s="49">
        <f>G241+G243</f>
        <v>140.79999999999998</v>
      </c>
    </row>
    <row r="241" spans="1:8" ht="90" hidden="1" outlineLevel="3">
      <c r="A241" s="46" t="s">
        <v>373</v>
      </c>
      <c r="B241" s="34" t="s">
        <v>54</v>
      </c>
      <c r="C241" s="22" t="s">
        <v>73</v>
      </c>
      <c r="D241" s="22" t="s">
        <v>155</v>
      </c>
      <c r="E241" s="22"/>
      <c r="F241" s="49">
        <f>F242</f>
        <v>2.2000000000000002</v>
      </c>
      <c r="G241" s="49">
        <f>G242</f>
        <v>2.2000000000000002</v>
      </c>
    </row>
    <row r="242" spans="1:8" ht="45" hidden="1" outlineLevel="4">
      <c r="A242" s="37" t="s">
        <v>282</v>
      </c>
      <c r="B242" s="22" t="s">
        <v>54</v>
      </c>
      <c r="C242" s="22" t="s">
        <v>73</v>
      </c>
      <c r="D242" s="22" t="s">
        <v>155</v>
      </c>
      <c r="E242" s="22" t="s">
        <v>71</v>
      </c>
      <c r="F242" s="49">
        <v>2.2000000000000002</v>
      </c>
      <c r="G242" s="49">
        <v>2.2000000000000002</v>
      </c>
    </row>
    <row r="243" spans="1:8" ht="30" hidden="1" outlineLevel="6">
      <c r="A243" s="46" t="s">
        <v>374</v>
      </c>
      <c r="B243" s="34" t="s">
        <v>54</v>
      </c>
      <c r="C243" s="22" t="s">
        <v>73</v>
      </c>
      <c r="D243" s="22" t="s">
        <v>204</v>
      </c>
      <c r="E243" s="22"/>
      <c r="F243" s="49">
        <f>F244</f>
        <v>138.6</v>
      </c>
      <c r="G243" s="49">
        <f>G244</f>
        <v>138.6</v>
      </c>
    </row>
    <row r="244" spans="1:8" ht="45" hidden="1" outlineLevel="5">
      <c r="A244" s="36" t="s">
        <v>231</v>
      </c>
      <c r="B244" s="22" t="s">
        <v>54</v>
      </c>
      <c r="C244" s="22" t="s">
        <v>73</v>
      </c>
      <c r="D244" s="22" t="s">
        <v>204</v>
      </c>
      <c r="E244" s="22" t="s">
        <v>9</v>
      </c>
      <c r="F244" s="49">
        <v>138.6</v>
      </c>
      <c r="G244" s="49">
        <v>138.6</v>
      </c>
    </row>
    <row r="245" spans="1:8" outlineLevel="6">
      <c r="A245" s="21" t="s">
        <v>78</v>
      </c>
      <c r="B245" s="22" t="s">
        <v>54</v>
      </c>
      <c r="C245" s="22" t="s">
        <v>79</v>
      </c>
      <c r="D245" s="22"/>
      <c r="E245" s="22"/>
      <c r="F245" s="49">
        <f>F250+F280+F290+F246+F277</f>
        <v>212659.3</v>
      </c>
      <c r="G245" s="49">
        <f>G250+G280+G290+G246+G277</f>
        <v>135197.4</v>
      </c>
    </row>
    <row r="246" spans="1:8" ht="30" outlineLevel="6">
      <c r="A246" s="21" t="s">
        <v>558</v>
      </c>
      <c r="B246" s="22" t="s">
        <v>54</v>
      </c>
      <c r="C246" s="22" t="s">
        <v>79</v>
      </c>
      <c r="D246" s="58" t="s">
        <v>35</v>
      </c>
      <c r="E246" s="22"/>
      <c r="F246" s="49">
        <f t="shared" ref="F246:G248" si="22">F247</f>
        <v>170</v>
      </c>
      <c r="G246" s="49">
        <f t="shared" si="22"/>
        <v>170</v>
      </c>
    </row>
    <row r="247" spans="1:8" ht="45" outlineLevel="6">
      <c r="A247" s="21" t="s">
        <v>430</v>
      </c>
      <c r="B247" s="22" t="s">
        <v>54</v>
      </c>
      <c r="C247" s="22" t="s">
        <v>79</v>
      </c>
      <c r="D247" s="58" t="s">
        <v>36</v>
      </c>
      <c r="E247" s="22"/>
      <c r="F247" s="49">
        <f t="shared" si="22"/>
        <v>170</v>
      </c>
      <c r="G247" s="49">
        <f t="shared" si="22"/>
        <v>170</v>
      </c>
    </row>
    <row r="248" spans="1:8" ht="45" outlineLevel="6">
      <c r="A248" s="21" t="s">
        <v>427</v>
      </c>
      <c r="B248" s="22" t="s">
        <v>54</v>
      </c>
      <c r="C248" s="22" t="s">
        <v>79</v>
      </c>
      <c r="D248" s="58" t="s">
        <v>429</v>
      </c>
      <c r="E248" s="22"/>
      <c r="F248" s="49">
        <f t="shared" si="22"/>
        <v>170</v>
      </c>
      <c r="G248" s="49">
        <f t="shared" si="22"/>
        <v>170</v>
      </c>
    </row>
    <row r="249" spans="1:8" ht="45" outlineLevel="6">
      <c r="A249" s="21" t="s">
        <v>389</v>
      </c>
      <c r="B249" s="22" t="s">
        <v>54</v>
      </c>
      <c r="C249" s="22" t="s">
        <v>79</v>
      </c>
      <c r="D249" s="58" t="s">
        <v>429</v>
      </c>
      <c r="E249" s="22">
        <v>200</v>
      </c>
      <c r="F249" s="49">
        <v>170</v>
      </c>
      <c r="G249" s="49">
        <v>170</v>
      </c>
    </row>
    <row r="250" spans="1:8" ht="30" outlineLevel="5">
      <c r="A250" s="21" t="s">
        <v>517</v>
      </c>
      <c r="B250" s="22" t="s">
        <v>54</v>
      </c>
      <c r="C250" s="22" t="s">
        <v>79</v>
      </c>
      <c r="D250" s="22" t="s">
        <v>57</v>
      </c>
      <c r="E250" s="22"/>
      <c r="F250" s="49">
        <f>F251+F274</f>
        <v>40367.4</v>
      </c>
      <c r="G250" s="49">
        <f>G251+G274</f>
        <v>58397.2</v>
      </c>
    </row>
    <row r="251" spans="1:8" ht="30" outlineLevel="6">
      <c r="A251" s="21" t="s">
        <v>284</v>
      </c>
      <c r="B251" s="22" t="s">
        <v>54</v>
      </c>
      <c r="C251" s="22" t="s">
        <v>79</v>
      </c>
      <c r="D251" s="22" t="s">
        <v>80</v>
      </c>
      <c r="E251" s="22"/>
      <c r="F251" s="49">
        <f>F252+F254+F256+F258+F260+F262+F264+F266+F269+F271</f>
        <v>40367.4</v>
      </c>
      <c r="G251" s="49">
        <f>G252+G254+G256+G258+G260+G262+G264+G266+G269+G271</f>
        <v>54166.5</v>
      </c>
    </row>
    <row r="252" spans="1:8" s="6" customFormat="1" ht="75" hidden="1" outlineLevel="5">
      <c r="A252" s="21" t="s">
        <v>285</v>
      </c>
      <c r="B252" s="22" t="s">
        <v>54</v>
      </c>
      <c r="C252" s="22" t="s">
        <v>79</v>
      </c>
      <c r="D252" s="22" t="s">
        <v>81</v>
      </c>
      <c r="E252" s="22"/>
      <c r="F252" s="49">
        <f>F253</f>
        <v>7582.5</v>
      </c>
      <c r="G252" s="49">
        <f>G253</f>
        <v>7582.5</v>
      </c>
      <c r="H252" s="59"/>
    </row>
    <row r="253" spans="1:8" ht="45" hidden="1" outlineLevel="6">
      <c r="A253" s="21" t="s">
        <v>231</v>
      </c>
      <c r="B253" s="22" t="s">
        <v>54</v>
      </c>
      <c r="C253" s="22" t="s">
        <v>79</v>
      </c>
      <c r="D253" s="22" t="s">
        <v>81</v>
      </c>
      <c r="E253" s="22" t="s">
        <v>9</v>
      </c>
      <c r="F253" s="49">
        <v>7582.5</v>
      </c>
      <c r="G253" s="49">
        <v>7582.5</v>
      </c>
    </row>
    <row r="254" spans="1:8" ht="63.75" hidden="1" customHeight="1" outlineLevel="5">
      <c r="A254" s="21" t="s">
        <v>286</v>
      </c>
      <c r="B254" s="22" t="s">
        <v>54</v>
      </c>
      <c r="C254" s="22" t="s">
        <v>79</v>
      </c>
      <c r="D254" s="22" t="s">
        <v>82</v>
      </c>
      <c r="E254" s="22"/>
      <c r="F254" s="49">
        <f>F255</f>
        <v>3000</v>
      </c>
      <c r="G254" s="49">
        <f>G255</f>
        <v>3000</v>
      </c>
    </row>
    <row r="255" spans="1:8" ht="45" hidden="1" outlineLevel="6">
      <c r="A255" s="21" t="s">
        <v>231</v>
      </c>
      <c r="B255" s="22" t="s">
        <v>54</v>
      </c>
      <c r="C255" s="22" t="s">
        <v>79</v>
      </c>
      <c r="D255" s="22" t="s">
        <v>82</v>
      </c>
      <c r="E255" s="22" t="s">
        <v>9</v>
      </c>
      <c r="F255" s="49">
        <v>3000</v>
      </c>
      <c r="G255" s="49">
        <v>3000</v>
      </c>
    </row>
    <row r="256" spans="1:8" ht="45" hidden="1" outlineLevel="5">
      <c r="A256" s="21" t="s">
        <v>287</v>
      </c>
      <c r="B256" s="22" t="s">
        <v>54</v>
      </c>
      <c r="C256" s="22" t="s">
        <v>79</v>
      </c>
      <c r="D256" s="22" t="s">
        <v>83</v>
      </c>
      <c r="E256" s="22"/>
      <c r="F256" s="49">
        <f>F257</f>
        <v>2500</v>
      </c>
      <c r="G256" s="49">
        <f>G257</f>
        <v>2500</v>
      </c>
    </row>
    <row r="257" spans="1:8" ht="45" hidden="1" outlineLevel="6">
      <c r="A257" s="21" t="s">
        <v>231</v>
      </c>
      <c r="B257" s="22" t="s">
        <v>54</v>
      </c>
      <c r="C257" s="22" t="s">
        <v>79</v>
      </c>
      <c r="D257" s="22" t="s">
        <v>83</v>
      </c>
      <c r="E257" s="22" t="s">
        <v>9</v>
      </c>
      <c r="F257" s="49">
        <v>2500</v>
      </c>
      <c r="G257" s="49">
        <v>2500</v>
      </c>
    </row>
    <row r="258" spans="1:8" hidden="1" outlineLevel="5" collapsed="1">
      <c r="A258" s="21" t="s">
        <v>368</v>
      </c>
      <c r="B258" s="22" t="s">
        <v>54</v>
      </c>
      <c r="C258" s="22" t="s">
        <v>79</v>
      </c>
      <c r="D258" s="22" t="s">
        <v>84</v>
      </c>
      <c r="E258" s="22"/>
      <c r="F258" s="49">
        <f>F259</f>
        <v>15480</v>
      </c>
      <c r="G258" s="49">
        <f>G259</f>
        <v>15480</v>
      </c>
    </row>
    <row r="259" spans="1:8" ht="45" hidden="1" outlineLevel="6">
      <c r="A259" s="21" t="s">
        <v>231</v>
      </c>
      <c r="B259" s="22" t="s">
        <v>54</v>
      </c>
      <c r="C259" s="22" t="s">
        <v>79</v>
      </c>
      <c r="D259" s="22" t="s">
        <v>84</v>
      </c>
      <c r="E259" s="22" t="s">
        <v>9</v>
      </c>
      <c r="F259" s="49">
        <v>15480</v>
      </c>
      <c r="G259" s="49">
        <v>15480</v>
      </c>
    </row>
    <row r="260" spans="1:8" ht="30" hidden="1" outlineLevel="3">
      <c r="A260" s="21" t="s">
        <v>289</v>
      </c>
      <c r="B260" s="22" t="s">
        <v>54</v>
      </c>
      <c r="C260" s="22" t="s">
        <v>79</v>
      </c>
      <c r="D260" s="22" t="s">
        <v>85</v>
      </c>
      <c r="E260" s="22"/>
      <c r="F260" s="49">
        <f>F261</f>
        <v>3500</v>
      </c>
      <c r="G260" s="49">
        <f>G261</f>
        <v>3500</v>
      </c>
    </row>
    <row r="261" spans="1:8" ht="45" hidden="1" outlineLevel="5">
      <c r="A261" s="21" t="s">
        <v>231</v>
      </c>
      <c r="B261" s="22" t="s">
        <v>54</v>
      </c>
      <c r="C261" s="22" t="s">
        <v>79</v>
      </c>
      <c r="D261" s="22" t="s">
        <v>85</v>
      </c>
      <c r="E261" s="22" t="s">
        <v>9</v>
      </c>
      <c r="F261" s="49">
        <v>3500</v>
      </c>
      <c r="G261" s="49">
        <v>3500</v>
      </c>
    </row>
    <row r="262" spans="1:8" s="6" customFormat="1" ht="45" hidden="1" outlineLevel="6">
      <c r="A262" s="21" t="s">
        <v>413</v>
      </c>
      <c r="B262" s="22" t="s">
        <v>54</v>
      </c>
      <c r="C262" s="22" t="s">
        <v>79</v>
      </c>
      <c r="D262" s="22" t="s">
        <v>86</v>
      </c>
      <c r="E262" s="22"/>
      <c r="F262" s="49">
        <f>F263</f>
        <v>1870</v>
      </c>
      <c r="G262" s="49">
        <f>G263</f>
        <v>1870</v>
      </c>
      <c r="H262" s="59"/>
    </row>
    <row r="263" spans="1:8" ht="45" hidden="1" outlineLevel="2">
      <c r="A263" s="21" t="s">
        <v>231</v>
      </c>
      <c r="B263" s="22" t="s">
        <v>54</v>
      </c>
      <c r="C263" s="22" t="s">
        <v>79</v>
      </c>
      <c r="D263" s="22" t="s">
        <v>86</v>
      </c>
      <c r="E263" s="22" t="s">
        <v>9</v>
      </c>
      <c r="F263" s="49">
        <v>1870</v>
      </c>
      <c r="G263" s="49">
        <v>1870</v>
      </c>
    </row>
    <row r="264" spans="1:8" ht="45" hidden="1" outlineLevel="3">
      <c r="A264" s="21" t="s">
        <v>290</v>
      </c>
      <c r="B264" s="22" t="s">
        <v>54</v>
      </c>
      <c r="C264" s="22" t="s">
        <v>79</v>
      </c>
      <c r="D264" s="22" t="s">
        <v>87</v>
      </c>
      <c r="E264" s="22"/>
      <c r="F264" s="49">
        <f>F265</f>
        <v>1000</v>
      </c>
      <c r="G264" s="49">
        <f>G265</f>
        <v>1000</v>
      </c>
    </row>
    <row r="265" spans="1:8" ht="45" hidden="1" outlineLevel="4">
      <c r="A265" s="21" t="s">
        <v>231</v>
      </c>
      <c r="B265" s="22" t="s">
        <v>54</v>
      </c>
      <c r="C265" s="22" t="s">
        <v>79</v>
      </c>
      <c r="D265" s="22" t="s">
        <v>87</v>
      </c>
      <c r="E265" s="22" t="s">
        <v>9</v>
      </c>
      <c r="F265" s="49">
        <v>1000</v>
      </c>
      <c r="G265" s="49">
        <v>1000</v>
      </c>
    </row>
    <row r="266" spans="1:8" ht="75" hidden="1" outlineLevel="6">
      <c r="A266" s="21" t="s">
        <v>371</v>
      </c>
      <c r="B266" s="22" t="s">
        <v>54</v>
      </c>
      <c r="C266" s="22" t="s">
        <v>79</v>
      </c>
      <c r="D266" s="22" t="s">
        <v>291</v>
      </c>
      <c r="E266" s="22"/>
      <c r="F266" s="49">
        <f>F267+F268</f>
        <v>2038.9</v>
      </c>
      <c r="G266" s="49">
        <f>G267+G268</f>
        <v>2038.9</v>
      </c>
    </row>
    <row r="267" spans="1:8" ht="45" hidden="1" outlineLevel="4">
      <c r="A267" s="21" t="s">
        <v>231</v>
      </c>
      <c r="B267" s="22" t="s">
        <v>54</v>
      </c>
      <c r="C267" s="22" t="s">
        <v>79</v>
      </c>
      <c r="D267" s="22" t="s">
        <v>291</v>
      </c>
      <c r="E267" s="22" t="s">
        <v>9</v>
      </c>
      <c r="F267" s="49">
        <v>2038.9</v>
      </c>
      <c r="G267" s="49">
        <v>2038.9</v>
      </c>
    </row>
    <row r="268" spans="1:8" ht="45" hidden="1" outlineLevel="4">
      <c r="A268" s="21" t="s">
        <v>282</v>
      </c>
      <c r="B268" s="22" t="s">
        <v>54</v>
      </c>
      <c r="C268" s="22" t="s">
        <v>79</v>
      </c>
      <c r="D268" s="22" t="s">
        <v>291</v>
      </c>
      <c r="E268" s="22">
        <v>400</v>
      </c>
      <c r="F268" s="49"/>
      <c r="G268" s="49"/>
    </row>
    <row r="269" spans="1:8" hidden="1" outlineLevel="5">
      <c r="A269" s="21" t="s">
        <v>292</v>
      </c>
      <c r="B269" s="22" t="s">
        <v>54</v>
      </c>
      <c r="C269" s="22" t="s">
        <v>79</v>
      </c>
      <c r="D269" s="22" t="s">
        <v>89</v>
      </c>
      <c r="E269" s="22"/>
      <c r="F269" s="49">
        <f>F270</f>
        <v>156</v>
      </c>
      <c r="G269" s="49">
        <f>G270</f>
        <v>156</v>
      </c>
    </row>
    <row r="270" spans="1:8" ht="45" hidden="1" outlineLevel="6">
      <c r="A270" s="21" t="s">
        <v>231</v>
      </c>
      <c r="B270" s="22" t="s">
        <v>54</v>
      </c>
      <c r="C270" s="22" t="s">
        <v>79</v>
      </c>
      <c r="D270" s="22" t="s">
        <v>89</v>
      </c>
      <c r="E270" s="22" t="s">
        <v>9</v>
      </c>
      <c r="F270" s="49">
        <v>156</v>
      </c>
      <c r="G270" s="49">
        <v>156</v>
      </c>
    </row>
    <row r="271" spans="1:8" ht="30" outlineLevel="6">
      <c r="A271" s="21" t="s">
        <v>411</v>
      </c>
      <c r="B271" s="22" t="s">
        <v>54</v>
      </c>
      <c r="C271" s="22" t="s">
        <v>79</v>
      </c>
      <c r="D271" s="29" t="s">
        <v>412</v>
      </c>
      <c r="E271" s="22"/>
      <c r="F271" s="49">
        <f>F272+F273</f>
        <v>3240</v>
      </c>
      <c r="G271" s="49">
        <f>G272+G273</f>
        <v>17039.099999999999</v>
      </c>
    </row>
    <row r="272" spans="1:8" ht="45" outlineLevel="6">
      <c r="A272" s="21" t="s">
        <v>231</v>
      </c>
      <c r="B272" s="22" t="s">
        <v>54</v>
      </c>
      <c r="C272" s="22" t="s">
        <v>79</v>
      </c>
      <c r="D272" s="29" t="s">
        <v>412</v>
      </c>
      <c r="E272" s="22" t="s">
        <v>9</v>
      </c>
      <c r="F272" s="49">
        <v>3240</v>
      </c>
      <c r="G272" s="49">
        <v>13744.3</v>
      </c>
    </row>
    <row r="273" spans="1:7" ht="45" outlineLevel="6">
      <c r="A273" s="21" t="s">
        <v>282</v>
      </c>
      <c r="B273" s="22" t="s">
        <v>54</v>
      </c>
      <c r="C273" s="22" t="s">
        <v>79</v>
      </c>
      <c r="D273" s="29" t="s">
        <v>412</v>
      </c>
      <c r="E273" s="22">
        <v>400</v>
      </c>
      <c r="F273" s="49">
        <v>0</v>
      </c>
      <c r="G273" s="49">
        <v>3294.8</v>
      </c>
    </row>
    <row r="274" spans="1:7" ht="60" outlineLevel="6">
      <c r="A274" s="61" t="s">
        <v>407</v>
      </c>
      <c r="B274" s="22" t="s">
        <v>54</v>
      </c>
      <c r="C274" s="22" t="s">
        <v>79</v>
      </c>
      <c r="D274" s="60" t="s">
        <v>58</v>
      </c>
      <c r="E274" s="22"/>
      <c r="F274" s="49">
        <f>F275</f>
        <v>0</v>
      </c>
      <c r="G274" s="49">
        <f>G275</f>
        <v>4230.7</v>
      </c>
    </row>
    <row r="275" spans="1:7" ht="60" outlineLevel="6">
      <c r="A275" s="61" t="s">
        <v>589</v>
      </c>
      <c r="B275" s="22" t="s">
        <v>54</v>
      </c>
      <c r="C275" s="22" t="s">
        <v>79</v>
      </c>
      <c r="D275" s="60" t="s">
        <v>61</v>
      </c>
      <c r="E275" s="22"/>
      <c r="F275" s="49">
        <f>F276</f>
        <v>0</v>
      </c>
      <c r="G275" s="49">
        <f>G276</f>
        <v>4230.7</v>
      </c>
    </row>
    <row r="276" spans="1:7" ht="45" outlineLevel="6">
      <c r="A276" s="61" t="s">
        <v>389</v>
      </c>
      <c r="B276" s="22" t="s">
        <v>54</v>
      </c>
      <c r="C276" s="22" t="s">
        <v>79</v>
      </c>
      <c r="D276" s="60" t="s">
        <v>61</v>
      </c>
      <c r="E276" s="22">
        <v>200</v>
      </c>
      <c r="F276" s="49">
        <v>0</v>
      </c>
      <c r="G276" s="49">
        <v>4230.7</v>
      </c>
    </row>
    <row r="277" spans="1:7" ht="60" hidden="1" outlineLevel="6">
      <c r="A277" s="21" t="s">
        <v>540</v>
      </c>
      <c r="B277" s="22" t="s">
        <v>54</v>
      </c>
      <c r="C277" s="22" t="s">
        <v>79</v>
      </c>
      <c r="D277" s="22" t="s">
        <v>77</v>
      </c>
      <c r="E277" s="22"/>
      <c r="F277" s="49">
        <f>F278</f>
        <v>130</v>
      </c>
      <c r="G277" s="49">
        <f>G278</f>
        <v>130</v>
      </c>
    </row>
    <row r="278" spans="1:7" ht="60" hidden="1" outlineLevel="6">
      <c r="A278" s="21" t="s">
        <v>525</v>
      </c>
      <c r="B278" s="22" t="s">
        <v>54</v>
      </c>
      <c r="C278" s="22" t="s">
        <v>79</v>
      </c>
      <c r="D278" s="22" t="s">
        <v>526</v>
      </c>
      <c r="E278" s="22"/>
      <c r="F278" s="49">
        <f>F279</f>
        <v>130</v>
      </c>
      <c r="G278" s="49">
        <f>G279</f>
        <v>130</v>
      </c>
    </row>
    <row r="279" spans="1:7" ht="45" hidden="1" outlineLevel="6">
      <c r="A279" s="21" t="s">
        <v>389</v>
      </c>
      <c r="B279" s="22" t="s">
        <v>54</v>
      </c>
      <c r="C279" s="22" t="s">
        <v>79</v>
      </c>
      <c r="D279" s="22" t="s">
        <v>526</v>
      </c>
      <c r="E279" s="22" t="s">
        <v>9</v>
      </c>
      <c r="F279" s="49">
        <v>130</v>
      </c>
      <c r="G279" s="49">
        <v>130</v>
      </c>
    </row>
    <row r="280" spans="1:7" ht="60" outlineLevel="6">
      <c r="A280" s="21" t="s">
        <v>498</v>
      </c>
      <c r="B280" s="22" t="s">
        <v>54</v>
      </c>
      <c r="C280" s="22" t="s">
        <v>79</v>
      </c>
      <c r="D280" s="22" t="s">
        <v>156</v>
      </c>
      <c r="E280" s="22"/>
      <c r="F280" s="49">
        <f>F286+F288+F283+F281</f>
        <v>161991.9</v>
      </c>
      <c r="G280" s="49">
        <f>G286+G288+G283+G281</f>
        <v>71769.399999999994</v>
      </c>
    </row>
    <row r="281" spans="1:7" ht="30" outlineLevel="6">
      <c r="A281" s="21" t="s">
        <v>593</v>
      </c>
      <c r="B281" s="22" t="s">
        <v>54</v>
      </c>
      <c r="C281" s="22" t="s">
        <v>79</v>
      </c>
      <c r="D281" s="22">
        <v>1600100000</v>
      </c>
      <c r="E281" s="22"/>
      <c r="F281" s="49">
        <f>F282</f>
        <v>0</v>
      </c>
      <c r="G281" s="49">
        <f>G282</f>
        <v>20670.2</v>
      </c>
    </row>
    <row r="282" spans="1:7" ht="45" outlineLevel="6">
      <c r="A282" s="21" t="s">
        <v>231</v>
      </c>
      <c r="B282" s="22" t="s">
        <v>54</v>
      </c>
      <c r="C282" s="22" t="s">
        <v>79</v>
      </c>
      <c r="D282" s="22">
        <v>1600100000</v>
      </c>
      <c r="E282" s="22">
        <v>200</v>
      </c>
      <c r="F282" s="49">
        <v>0</v>
      </c>
      <c r="G282" s="49">
        <v>20670.2</v>
      </c>
    </row>
    <row r="283" spans="1:7" ht="33" customHeight="1" outlineLevel="6">
      <c r="A283" s="43" t="s">
        <v>391</v>
      </c>
      <c r="B283" s="22" t="s">
        <v>54</v>
      </c>
      <c r="C283" s="22" t="s">
        <v>79</v>
      </c>
      <c r="D283" s="22">
        <v>1600400000</v>
      </c>
      <c r="E283" s="22"/>
      <c r="F283" s="49">
        <f>F285+F284</f>
        <v>80.599999999999994</v>
      </c>
      <c r="G283" s="49">
        <f>G285+G284</f>
        <v>9955.6</v>
      </c>
    </row>
    <row r="284" spans="1:7" ht="44.45" customHeight="1" outlineLevel="6">
      <c r="A284" s="21" t="s">
        <v>231</v>
      </c>
      <c r="B284" s="22" t="s">
        <v>54</v>
      </c>
      <c r="C284" s="22" t="s">
        <v>79</v>
      </c>
      <c r="D284" s="22">
        <v>1600400000</v>
      </c>
      <c r="E284" s="22">
        <v>200</v>
      </c>
      <c r="F284" s="49">
        <v>0</v>
      </c>
      <c r="G284" s="49">
        <v>9875</v>
      </c>
    </row>
    <row r="285" spans="1:7" ht="45" hidden="1" outlineLevel="6">
      <c r="A285" s="36" t="s">
        <v>386</v>
      </c>
      <c r="B285" s="22" t="s">
        <v>54</v>
      </c>
      <c r="C285" s="22" t="s">
        <v>79</v>
      </c>
      <c r="D285" s="22">
        <v>1600400000</v>
      </c>
      <c r="E285" s="22">
        <v>400</v>
      </c>
      <c r="F285" s="49">
        <v>80.599999999999994</v>
      </c>
      <c r="G285" s="49">
        <v>80.599999999999994</v>
      </c>
    </row>
    <row r="286" spans="1:7" ht="60" outlineLevel="3" collapsed="1">
      <c r="A286" s="21" t="s">
        <v>293</v>
      </c>
      <c r="B286" s="22" t="s">
        <v>54</v>
      </c>
      <c r="C286" s="22" t="s">
        <v>79</v>
      </c>
      <c r="D286" s="22" t="s">
        <v>221</v>
      </c>
      <c r="E286" s="22"/>
      <c r="F286" s="49">
        <f>F287</f>
        <v>0</v>
      </c>
      <c r="G286" s="49">
        <f>G287</f>
        <v>5600</v>
      </c>
    </row>
    <row r="287" spans="1:7" ht="45" outlineLevel="6">
      <c r="A287" s="21" t="s">
        <v>231</v>
      </c>
      <c r="B287" s="22" t="s">
        <v>54</v>
      </c>
      <c r="C287" s="22" t="s">
        <v>79</v>
      </c>
      <c r="D287" s="22" t="s">
        <v>221</v>
      </c>
      <c r="E287" s="22" t="s">
        <v>9</v>
      </c>
      <c r="F287" s="49">
        <v>0</v>
      </c>
      <c r="G287" s="49">
        <v>5600</v>
      </c>
    </row>
    <row r="288" spans="1:7" ht="45" outlineLevel="1">
      <c r="A288" s="21" t="s">
        <v>294</v>
      </c>
      <c r="B288" s="22" t="s">
        <v>54</v>
      </c>
      <c r="C288" s="22" t="s">
        <v>79</v>
      </c>
      <c r="D288" s="22" t="s">
        <v>559</v>
      </c>
      <c r="E288" s="22"/>
      <c r="F288" s="49">
        <f>F289</f>
        <v>161911.29999999999</v>
      </c>
      <c r="G288" s="49">
        <f>G289</f>
        <v>35543.599999999999</v>
      </c>
    </row>
    <row r="289" spans="1:8" ht="45" outlineLevel="2">
      <c r="A289" s="21" t="s">
        <v>231</v>
      </c>
      <c r="B289" s="22" t="s">
        <v>54</v>
      </c>
      <c r="C289" s="22" t="s">
        <v>79</v>
      </c>
      <c r="D289" s="22" t="s">
        <v>559</v>
      </c>
      <c r="E289" s="22" t="s">
        <v>9</v>
      </c>
      <c r="F289" s="49">
        <v>161911.29999999999</v>
      </c>
      <c r="G289" s="49">
        <v>35543.599999999999</v>
      </c>
    </row>
    <row r="290" spans="1:8" ht="45" outlineLevel="2">
      <c r="A290" s="47" t="s">
        <v>493</v>
      </c>
      <c r="B290" s="22" t="s">
        <v>54</v>
      </c>
      <c r="C290" s="22" t="s">
        <v>79</v>
      </c>
      <c r="D290" s="22" t="s">
        <v>416</v>
      </c>
      <c r="E290" s="22"/>
      <c r="F290" s="49">
        <f t="shared" ref="F290:G291" si="23">F291</f>
        <v>10000</v>
      </c>
      <c r="G290" s="49">
        <f t="shared" si="23"/>
        <v>4730.8</v>
      </c>
    </row>
    <row r="291" spans="1:8" ht="60" outlineLevel="2">
      <c r="A291" s="21" t="s">
        <v>417</v>
      </c>
      <c r="B291" s="22" t="s">
        <v>54</v>
      </c>
      <c r="C291" s="22" t="s">
        <v>79</v>
      </c>
      <c r="D291" s="22" t="s">
        <v>418</v>
      </c>
      <c r="E291" s="22"/>
      <c r="F291" s="49">
        <f t="shared" si="23"/>
        <v>10000</v>
      </c>
      <c r="G291" s="49">
        <f t="shared" si="23"/>
        <v>4730.8</v>
      </c>
    </row>
    <row r="292" spans="1:8" ht="45" outlineLevel="2">
      <c r="A292" s="21" t="s">
        <v>389</v>
      </c>
      <c r="B292" s="22" t="s">
        <v>54</v>
      </c>
      <c r="C292" s="22" t="s">
        <v>79</v>
      </c>
      <c r="D292" s="22" t="s">
        <v>418</v>
      </c>
      <c r="E292" s="22" t="s">
        <v>9</v>
      </c>
      <c r="F292" s="49">
        <v>10000</v>
      </c>
      <c r="G292" s="49">
        <v>4730.8</v>
      </c>
    </row>
    <row r="293" spans="1:8" ht="30" outlineLevel="3">
      <c r="A293" s="21" t="s">
        <v>91</v>
      </c>
      <c r="B293" s="22" t="s">
        <v>54</v>
      </c>
      <c r="C293" s="22" t="s">
        <v>92</v>
      </c>
      <c r="D293" s="22"/>
      <c r="E293" s="22"/>
      <c r="F293" s="49">
        <f>F294+F306+F303</f>
        <v>12879.9</v>
      </c>
      <c r="G293" s="49">
        <f>G294+G306+G303</f>
        <v>141017.4</v>
      </c>
    </row>
    <row r="294" spans="1:8" ht="30" outlineLevel="5">
      <c r="A294" s="47" t="s">
        <v>495</v>
      </c>
      <c r="B294" s="22" t="s">
        <v>54</v>
      </c>
      <c r="C294" s="22" t="s">
        <v>92</v>
      </c>
      <c r="D294" s="22" t="s">
        <v>57</v>
      </c>
      <c r="E294" s="22"/>
      <c r="F294" s="49">
        <f>F295+F299</f>
        <v>12679.9</v>
      </c>
      <c r="G294" s="49">
        <f>G295+G299</f>
        <v>12679.9</v>
      </c>
    </row>
    <row r="295" spans="1:8" ht="30" customHeight="1" outlineLevel="6">
      <c r="A295" s="21" t="s">
        <v>274</v>
      </c>
      <c r="B295" s="22" t="s">
        <v>54</v>
      </c>
      <c r="C295" s="22" t="s">
        <v>92</v>
      </c>
      <c r="D295" s="22" t="s">
        <v>66</v>
      </c>
      <c r="E295" s="22"/>
      <c r="F295" s="49">
        <f>F296</f>
        <v>1543.6</v>
      </c>
      <c r="G295" s="49">
        <f>G296</f>
        <v>1543.6</v>
      </c>
    </row>
    <row r="296" spans="1:8" s="6" customFormat="1" ht="30" customHeight="1">
      <c r="A296" s="21" t="s">
        <v>295</v>
      </c>
      <c r="B296" s="22" t="s">
        <v>54</v>
      </c>
      <c r="C296" s="22" t="s">
        <v>92</v>
      </c>
      <c r="D296" s="22" t="s">
        <v>296</v>
      </c>
      <c r="E296" s="22"/>
      <c r="F296" s="49">
        <f>F297+F298</f>
        <v>1543.6</v>
      </c>
      <c r="G296" s="49">
        <f>G297+G298</f>
        <v>1543.6</v>
      </c>
      <c r="H296" s="59"/>
    </row>
    <row r="297" spans="1:8" ht="90" customHeight="1" outlineLevel="1">
      <c r="A297" s="21" t="s">
        <v>230</v>
      </c>
      <c r="B297" s="22" t="s">
        <v>54</v>
      </c>
      <c r="C297" s="22" t="s">
        <v>92</v>
      </c>
      <c r="D297" s="22" t="s">
        <v>296</v>
      </c>
      <c r="E297" s="22" t="s">
        <v>6</v>
      </c>
      <c r="F297" s="49">
        <v>1543.6</v>
      </c>
      <c r="G297" s="49">
        <v>1498.8</v>
      </c>
    </row>
    <row r="298" spans="1:8" ht="45" customHeight="1" outlineLevel="2">
      <c r="A298" s="21" t="s">
        <v>231</v>
      </c>
      <c r="B298" s="22" t="s">
        <v>54</v>
      </c>
      <c r="C298" s="22" t="s">
        <v>92</v>
      </c>
      <c r="D298" s="22" t="s">
        <v>296</v>
      </c>
      <c r="E298" s="22" t="s">
        <v>9</v>
      </c>
      <c r="F298" s="49">
        <v>0</v>
      </c>
      <c r="G298" s="49">
        <v>44.8</v>
      </c>
    </row>
    <row r="299" spans="1:8" ht="30" hidden="1" outlineLevel="3">
      <c r="A299" s="21" t="s">
        <v>297</v>
      </c>
      <c r="B299" s="22" t="s">
        <v>54</v>
      </c>
      <c r="C299" s="22" t="s">
        <v>92</v>
      </c>
      <c r="D299" s="22" t="s">
        <v>93</v>
      </c>
      <c r="E299" s="22"/>
      <c r="F299" s="49">
        <f>F300</f>
        <v>11136.3</v>
      </c>
      <c r="G299" s="49">
        <f>G300</f>
        <v>11136.3</v>
      </c>
    </row>
    <row r="300" spans="1:8" ht="45" hidden="1" outlineLevel="5">
      <c r="A300" s="21" t="s">
        <v>298</v>
      </c>
      <c r="B300" s="22" t="s">
        <v>54</v>
      </c>
      <c r="C300" s="22" t="s">
        <v>92</v>
      </c>
      <c r="D300" s="22" t="s">
        <v>94</v>
      </c>
      <c r="E300" s="22"/>
      <c r="F300" s="49">
        <f>F301+F302</f>
        <v>11136.3</v>
      </c>
      <c r="G300" s="49">
        <f>G301+G302</f>
        <v>11136.3</v>
      </c>
    </row>
    <row r="301" spans="1:8" ht="90" hidden="1" outlineLevel="6">
      <c r="A301" s="21" t="s">
        <v>230</v>
      </c>
      <c r="B301" s="22" t="s">
        <v>54</v>
      </c>
      <c r="C301" s="22" t="s">
        <v>92</v>
      </c>
      <c r="D301" s="22" t="s">
        <v>94</v>
      </c>
      <c r="E301" s="22" t="s">
        <v>6</v>
      </c>
      <c r="F301" s="49">
        <v>10896.3</v>
      </c>
      <c r="G301" s="49">
        <v>10896.3</v>
      </c>
    </row>
    <row r="302" spans="1:8" ht="45" hidden="1" outlineLevel="5">
      <c r="A302" s="21" t="s">
        <v>231</v>
      </c>
      <c r="B302" s="22" t="s">
        <v>54</v>
      </c>
      <c r="C302" s="22" t="s">
        <v>92</v>
      </c>
      <c r="D302" s="22" t="s">
        <v>94</v>
      </c>
      <c r="E302" s="22" t="s">
        <v>9</v>
      </c>
      <c r="F302" s="49">
        <v>240</v>
      </c>
      <c r="G302" s="49">
        <v>240</v>
      </c>
    </row>
    <row r="303" spans="1:8" ht="60" outlineLevel="5">
      <c r="A303" s="61" t="s">
        <v>590</v>
      </c>
      <c r="B303" s="22" t="s">
        <v>54</v>
      </c>
      <c r="C303" s="22" t="s">
        <v>92</v>
      </c>
      <c r="D303" s="60" t="s">
        <v>156</v>
      </c>
      <c r="E303" s="22"/>
      <c r="F303" s="49">
        <f>F304</f>
        <v>0</v>
      </c>
      <c r="G303" s="49">
        <f>G304</f>
        <v>127657.2</v>
      </c>
    </row>
    <row r="304" spans="1:8" ht="45" outlineLevel="5">
      <c r="A304" s="61" t="s">
        <v>591</v>
      </c>
      <c r="B304" s="22" t="s">
        <v>54</v>
      </c>
      <c r="C304" s="22" t="s">
        <v>92</v>
      </c>
      <c r="D304" s="60" t="s">
        <v>559</v>
      </c>
      <c r="E304" s="22"/>
      <c r="F304" s="49">
        <f>F305</f>
        <v>0</v>
      </c>
      <c r="G304" s="49">
        <f>G305</f>
        <v>127657.2</v>
      </c>
    </row>
    <row r="305" spans="1:7" ht="45" outlineLevel="5">
      <c r="A305" s="61" t="s">
        <v>389</v>
      </c>
      <c r="B305" s="22" t="s">
        <v>54</v>
      </c>
      <c r="C305" s="22" t="s">
        <v>92</v>
      </c>
      <c r="D305" s="60" t="s">
        <v>559</v>
      </c>
      <c r="E305" s="22">
        <v>200</v>
      </c>
      <c r="F305" s="49">
        <v>0</v>
      </c>
      <c r="G305" s="49">
        <v>127657.2</v>
      </c>
    </row>
    <row r="306" spans="1:7" ht="30" outlineLevel="3">
      <c r="A306" s="21" t="s">
        <v>242</v>
      </c>
      <c r="B306" s="22" t="s">
        <v>54</v>
      </c>
      <c r="C306" s="22" t="s">
        <v>92</v>
      </c>
      <c r="D306" s="22" t="s">
        <v>11</v>
      </c>
      <c r="E306" s="22"/>
      <c r="F306" s="49">
        <f>F308+F307</f>
        <v>200</v>
      </c>
      <c r="G306" s="49">
        <f>G308+G307</f>
        <v>680.3</v>
      </c>
    </row>
    <row r="307" spans="1:7" ht="90" hidden="1" outlineLevel="3">
      <c r="A307" s="21" t="s">
        <v>230</v>
      </c>
      <c r="B307" s="22" t="s">
        <v>54</v>
      </c>
      <c r="C307" s="22" t="s">
        <v>92</v>
      </c>
      <c r="D307" s="22" t="s">
        <v>11</v>
      </c>
      <c r="E307" s="22">
        <v>100</v>
      </c>
      <c r="F307" s="49"/>
      <c r="G307" s="49"/>
    </row>
    <row r="308" spans="1:7" outlineLevel="5">
      <c r="A308" s="21" t="s">
        <v>232</v>
      </c>
      <c r="B308" s="22" t="s">
        <v>54</v>
      </c>
      <c r="C308" s="22" t="s">
        <v>92</v>
      </c>
      <c r="D308" s="22" t="s">
        <v>11</v>
      </c>
      <c r="E308" s="22" t="s">
        <v>10</v>
      </c>
      <c r="F308" s="49">
        <v>200</v>
      </c>
      <c r="G308" s="49">
        <v>680.3</v>
      </c>
    </row>
    <row r="309" spans="1:7" outlineLevel="5">
      <c r="A309" s="44" t="s">
        <v>392</v>
      </c>
      <c r="B309" s="22" t="s">
        <v>54</v>
      </c>
      <c r="C309" s="29" t="s">
        <v>397</v>
      </c>
      <c r="D309" s="27"/>
      <c r="E309" s="27"/>
      <c r="F309" s="49">
        <f t="shared" ref="F309:G311" si="24">F310</f>
        <v>6990</v>
      </c>
      <c r="G309" s="49">
        <f t="shared" si="24"/>
        <v>8202.6</v>
      </c>
    </row>
    <row r="310" spans="1:7" ht="30" outlineLevel="5">
      <c r="A310" s="44" t="s">
        <v>393</v>
      </c>
      <c r="B310" s="22" t="s">
        <v>54</v>
      </c>
      <c r="C310" s="29" t="s">
        <v>398</v>
      </c>
      <c r="D310" s="22"/>
      <c r="E310" s="22"/>
      <c r="F310" s="49">
        <f t="shared" si="24"/>
        <v>6990</v>
      </c>
      <c r="G310" s="49">
        <f t="shared" si="24"/>
        <v>8202.6</v>
      </c>
    </row>
    <row r="311" spans="1:7" ht="30" outlineLevel="5">
      <c r="A311" s="48" t="s">
        <v>541</v>
      </c>
      <c r="B311" s="22" t="s">
        <v>54</v>
      </c>
      <c r="C311" s="29" t="s">
        <v>398</v>
      </c>
      <c r="D311" s="29" t="s">
        <v>57</v>
      </c>
      <c r="E311" s="22"/>
      <c r="F311" s="49">
        <f t="shared" si="24"/>
        <v>6990</v>
      </c>
      <c r="G311" s="49">
        <f t="shared" si="24"/>
        <v>8202.6</v>
      </c>
    </row>
    <row r="312" spans="1:7" ht="30" outlineLevel="5">
      <c r="A312" s="44" t="s">
        <v>394</v>
      </c>
      <c r="B312" s="22" t="s">
        <v>54</v>
      </c>
      <c r="C312" s="29" t="s">
        <v>398</v>
      </c>
      <c r="D312" s="29" t="s">
        <v>80</v>
      </c>
      <c r="E312" s="22"/>
      <c r="F312" s="49">
        <f>F313+F315+F317</f>
        <v>6990</v>
      </c>
      <c r="G312" s="49">
        <f>G313+G315+G317</f>
        <v>8202.6</v>
      </c>
    </row>
    <row r="313" spans="1:7" ht="75" hidden="1" outlineLevel="5">
      <c r="A313" s="44" t="s">
        <v>395</v>
      </c>
      <c r="B313" s="22" t="s">
        <v>54</v>
      </c>
      <c r="C313" s="29" t="s">
        <v>398</v>
      </c>
      <c r="D313" s="29" t="s">
        <v>81</v>
      </c>
      <c r="E313" s="22"/>
      <c r="F313" s="49">
        <f>F314</f>
        <v>4000</v>
      </c>
      <c r="G313" s="49">
        <f>G314</f>
        <v>4000</v>
      </c>
    </row>
    <row r="314" spans="1:7" ht="45" hidden="1" outlineLevel="5">
      <c r="A314" s="44" t="s">
        <v>396</v>
      </c>
      <c r="B314" s="22" t="s">
        <v>54</v>
      </c>
      <c r="C314" s="29" t="s">
        <v>398</v>
      </c>
      <c r="D314" s="29" t="s">
        <v>81</v>
      </c>
      <c r="E314" s="22">
        <v>200</v>
      </c>
      <c r="F314" s="49">
        <v>4000</v>
      </c>
      <c r="G314" s="49">
        <v>4000</v>
      </c>
    </row>
    <row r="315" spans="1:7" ht="60" hidden="1" outlineLevel="5">
      <c r="A315" s="21" t="s">
        <v>419</v>
      </c>
      <c r="B315" s="22" t="s">
        <v>54</v>
      </c>
      <c r="C315" s="22" t="s">
        <v>398</v>
      </c>
      <c r="D315" s="22" t="s">
        <v>88</v>
      </c>
      <c r="E315" s="22"/>
      <c r="F315" s="49">
        <f>F316</f>
        <v>990</v>
      </c>
      <c r="G315" s="49">
        <f>G316</f>
        <v>990</v>
      </c>
    </row>
    <row r="316" spans="1:7" ht="45" hidden="1" outlineLevel="5">
      <c r="A316" s="21" t="s">
        <v>389</v>
      </c>
      <c r="B316" s="22" t="s">
        <v>54</v>
      </c>
      <c r="C316" s="22" t="s">
        <v>398</v>
      </c>
      <c r="D316" s="22" t="s">
        <v>88</v>
      </c>
      <c r="E316" s="22" t="s">
        <v>9</v>
      </c>
      <c r="F316" s="49">
        <v>990</v>
      </c>
      <c r="G316" s="49">
        <v>990</v>
      </c>
    </row>
    <row r="317" spans="1:7" ht="30" outlineLevel="5">
      <c r="A317" s="21" t="s">
        <v>420</v>
      </c>
      <c r="B317" s="22" t="s">
        <v>54</v>
      </c>
      <c r="C317" s="22" t="s">
        <v>398</v>
      </c>
      <c r="D317" s="22" t="s">
        <v>421</v>
      </c>
      <c r="E317" s="22"/>
      <c r="F317" s="49">
        <f>F318</f>
        <v>2000</v>
      </c>
      <c r="G317" s="49">
        <f>G318</f>
        <v>3212.6</v>
      </c>
    </row>
    <row r="318" spans="1:7" ht="45" outlineLevel="5">
      <c r="A318" s="21" t="s">
        <v>389</v>
      </c>
      <c r="B318" s="22" t="s">
        <v>54</v>
      </c>
      <c r="C318" s="22" t="s">
        <v>398</v>
      </c>
      <c r="D318" s="22" t="s">
        <v>421</v>
      </c>
      <c r="E318" s="22" t="s">
        <v>9</v>
      </c>
      <c r="F318" s="49">
        <v>2000</v>
      </c>
      <c r="G318" s="49">
        <v>3212.6</v>
      </c>
    </row>
    <row r="319" spans="1:7" hidden="1" outlineLevel="6">
      <c r="A319" s="21" t="s">
        <v>359</v>
      </c>
      <c r="B319" s="22" t="s">
        <v>54</v>
      </c>
      <c r="C319" s="22" t="s">
        <v>101</v>
      </c>
      <c r="D319" s="22"/>
      <c r="E319" s="22"/>
      <c r="F319" s="49">
        <f>F320+F324</f>
        <v>174</v>
      </c>
      <c r="G319" s="49">
        <f>G320+G324</f>
        <v>174</v>
      </c>
    </row>
    <row r="320" spans="1:7" hidden="1" outlineLevel="1">
      <c r="A320" s="35" t="s">
        <v>158</v>
      </c>
      <c r="B320" s="22" t="s">
        <v>54</v>
      </c>
      <c r="C320" s="22" t="s">
        <v>159</v>
      </c>
      <c r="D320" s="22"/>
      <c r="E320" s="22"/>
      <c r="F320" s="49">
        <f t="shared" ref="F320:G322" si="25">F321</f>
        <v>0</v>
      </c>
      <c r="G320" s="49">
        <f t="shared" si="25"/>
        <v>0</v>
      </c>
    </row>
    <row r="321" spans="1:7" ht="60" hidden="1" outlineLevel="3">
      <c r="A321" s="50" t="s">
        <v>497</v>
      </c>
      <c r="B321" s="34" t="s">
        <v>54</v>
      </c>
      <c r="C321" s="22" t="s">
        <v>159</v>
      </c>
      <c r="D321" s="22" t="s">
        <v>153</v>
      </c>
      <c r="E321" s="22"/>
      <c r="F321" s="49">
        <f t="shared" si="25"/>
        <v>0</v>
      </c>
      <c r="G321" s="49">
        <f t="shared" si="25"/>
        <v>0</v>
      </c>
    </row>
    <row r="322" spans="1:7" ht="90" hidden="1" outlineLevel="5">
      <c r="A322" s="46" t="s">
        <v>373</v>
      </c>
      <c r="B322" s="34" t="s">
        <v>54</v>
      </c>
      <c r="C322" s="22" t="s">
        <v>159</v>
      </c>
      <c r="D322" s="22" t="s">
        <v>155</v>
      </c>
      <c r="E322" s="22"/>
      <c r="F322" s="49">
        <f t="shared" si="25"/>
        <v>0</v>
      </c>
      <c r="G322" s="49">
        <f t="shared" si="25"/>
        <v>0</v>
      </c>
    </row>
    <row r="323" spans="1:7" ht="45" hidden="1" outlineLevel="6">
      <c r="A323" s="36" t="s">
        <v>282</v>
      </c>
      <c r="B323" s="22" t="s">
        <v>54</v>
      </c>
      <c r="C323" s="22" t="s">
        <v>159</v>
      </c>
      <c r="D323" s="22" t="s">
        <v>155</v>
      </c>
      <c r="E323" s="22" t="s">
        <v>71</v>
      </c>
      <c r="F323" s="49"/>
      <c r="G323" s="49"/>
    </row>
    <row r="324" spans="1:7" hidden="1" outlineLevel="2" collapsed="1">
      <c r="A324" s="21" t="s">
        <v>160</v>
      </c>
      <c r="B324" s="22" t="s">
        <v>54</v>
      </c>
      <c r="C324" s="22" t="s">
        <v>161</v>
      </c>
      <c r="D324" s="22"/>
      <c r="E324" s="22"/>
      <c r="F324" s="49">
        <f>F325</f>
        <v>174</v>
      </c>
      <c r="G324" s="49">
        <f>G325</f>
        <v>174</v>
      </c>
    </row>
    <row r="325" spans="1:7" ht="60" hidden="1" outlineLevel="4">
      <c r="A325" s="47" t="s">
        <v>497</v>
      </c>
      <c r="B325" s="22" t="s">
        <v>54</v>
      </c>
      <c r="C325" s="22" t="s">
        <v>161</v>
      </c>
      <c r="D325" s="22" t="s">
        <v>153</v>
      </c>
      <c r="E325" s="22"/>
      <c r="F325" s="49">
        <f>F328+F326</f>
        <v>174</v>
      </c>
      <c r="G325" s="49">
        <f>G328+G326</f>
        <v>174</v>
      </c>
    </row>
    <row r="326" spans="1:7" ht="90" hidden="1" outlineLevel="4">
      <c r="A326" s="45" t="s">
        <v>399</v>
      </c>
      <c r="B326" s="22" t="s">
        <v>54</v>
      </c>
      <c r="C326" s="22" t="s">
        <v>161</v>
      </c>
      <c r="D326" s="22">
        <v>1110100000</v>
      </c>
      <c r="E326" s="22"/>
      <c r="F326" s="49">
        <f>F327</f>
        <v>174</v>
      </c>
      <c r="G326" s="49">
        <f>G327</f>
        <v>174</v>
      </c>
    </row>
    <row r="327" spans="1:7" ht="45" hidden="1" outlineLevel="4">
      <c r="A327" s="45" t="s">
        <v>400</v>
      </c>
      <c r="B327" s="22" t="s">
        <v>54</v>
      </c>
      <c r="C327" s="22" t="s">
        <v>161</v>
      </c>
      <c r="D327" s="22">
        <v>1110100000</v>
      </c>
      <c r="E327" s="22">
        <v>400</v>
      </c>
      <c r="F327" s="49">
        <v>174</v>
      </c>
      <c r="G327" s="49">
        <v>174</v>
      </c>
    </row>
    <row r="328" spans="1:7" ht="30" hidden="1" outlineLevel="6">
      <c r="A328" s="21" t="s">
        <v>299</v>
      </c>
      <c r="B328" s="22" t="s">
        <v>54</v>
      </c>
      <c r="C328" s="22" t="s">
        <v>161</v>
      </c>
      <c r="D328" s="22" t="s">
        <v>199</v>
      </c>
      <c r="E328" s="22"/>
      <c r="F328" s="49">
        <f>F329</f>
        <v>0</v>
      </c>
      <c r="G328" s="49">
        <f>G329</f>
        <v>0</v>
      </c>
    </row>
    <row r="329" spans="1:7" ht="45" hidden="1" outlineLevel="5">
      <c r="A329" s="21" t="s">
        <v>282</v>
      </c>
      <c r="B329" s="22" t="s">
        <v>54</v>
      </c>
      <c r="C329" s="22" t="s">
        <v>161</v>
      </c>
      <c r="D329" s="22" t="s">
        <v>199</v>
      </c>
      <c r="E329" s="22" t="s">
        <v>71</v>
      </c>
      <c r="F329" s="49"/>
      <c r="G329" s="49"/>
    </row>
    <row r="330" spans="1:7" hidden="1" outlineLevel="5">
      <c r="A330" s="21" t="s">
        <v>361</v>
      </c>
      <c r="B330" s="22" t="s">
        <v>54</v>
      </c>
      <c r="C330" s="22" t="s">
        <v>116</v>
      </c>
      <c r="D330" s="22"/>
      <c r="E330" s="22"/>
      <c r="F330" s="49">
        <f t="shared" ref="F330:G334" si="26">F331</f>
        <v>0</v>
      </c>
      <c r="G330" s="49">
        <f t="shared" si="26"/>
        <v>0</v>
      </c>
    </row>
    <row r="331" spans="1:7" ht="30" hidden="1" outlineLevel="5">
      <c r="A331" s="21" t="s">
        <v>403</v>
      </c>
      <c r="B331" s="22" t="s">
        <v>54</v>
      </c>
      <c r="C331" s="22" t="s">
        <v>133</v>
      </c>
      <c r="D331" s="22"/>
      <c r="E331" s="22"/>
      <c r="F331" s="49">
        <f t="shared" si="26"/>
        <v>0</v>
      </c>
      <c r="G331" s="49">
        <f t="shared" si="26"/>
        <v>0</v>
      </c>
    </row>
    <row r="332" spans="1:7" hidden="1" outlineLevel="5">
      <c r="A332" s="21" t="s">
        <v>499</v>
      </c>
      <c r="B332" s="22" t="s">
        <v>54</v>
      </c>
      <c r="C332" s="22" t="s">
        <v>133</v>
      </c>
      <c r="D332" s="22" t="s">
        <v>119</v>
      </c>
      <c r="E332" s="22"/>
      <c r="F332" s="49">
        <f t="shared" si="26"/>
        <v>0</v>
      </c>
      <c r="G332" s="49">
        <f t="shared" si="26"/>
        <v>0</v>
      </c>
    </row>
    <row r="333" spans="1:7" ht="45" hidden="1" outlineLevel="5">
      <c r="A333" s="21" t="s">
        <v>401</v>
      </c>
      <c r="B333" s="22" t="s">
        <v>54</v>
      </c>
      <c r="C333" s="22" t="s">
        <v>133</v>
      </c>
      <c r="D333" s="22" t="s">
        <v>223</v>
      </c>
      <c r="E333" s="22"/>
      <c r="F333" s="49">
        <f t="shared" si="26"/>
        <v>0</v>
      </c>
      <c r="G333" s="49">
        <f t="shared" si="26"/>
        <v>0</v>
      </c>
    </row>
    <row r="334" spans="1:7" ht="75" hidden="1" outlineLevel="5">
      <c r="A334" s="21" t="s">
        <v>402</v>
      </c>
      <c r="B334" s="22" t="s">
        <v>54</v>
      </c>
      <c r="C334" s="22" t="s">
        <v>133</v>
      </c>
      <c r="D334" s="22" t="s">
        <v>224</v>
      </c>
      <c r="E334" s="22"/>
      <c r="F334" s="49">
        <f t="shared" si="26"/>
        <v>0</v>
      </c>
      <c r="G334" s="49">
        <f t="shared" si="26"/>
        <v>0</v>
      </c>
    </row>
    <row r="335" spans="1:7" ht="45" hidden="1" outlineLevel="5">
      <c r="A335" s="21" t="s">
        <v>389</v>
      </c>
      <c r="B335" s="22" t="s">
        <v>54</v>
      </c>
      <c r="C335" s="22" t="s">
        <v>133</v>
      </c>
      <c r="D335" s="22" t="s">
        <v>224</v>
      </c>
      <c r="E335" s="22" t="s">
        <v>9</v>
      </c>
      <c r="F335" s="49"/>
      <c r="G335" s="49"/>
    </row>
    <row r="336" spans="1:7" outlineLevel="5">
      <c r="A336" s="21" t="s">
        <v>455</v>
      </c>
      <c r="B336" s="22" t="s">
        <v>54</v>
      </c>
      <c r="C336" s="22" t="s">
        <v>37</v>
      </c>
      <c r="D336" s="22"/>
      <c r="E336" s="22"/>
      <c r="F336" s="49">
        <f t="shared" ref="F336:G340" si="27">F337</f>
        <v>910.3</v>
      </c>
      <c r="G336" s="49">
        <f t="shared" si="27"/>
        <v>906.4</v>
      </c>
    </row>
    <row r="337" spans="1:7" outlineLevel="5">
      <c r="A337" s="21" t="s">
        <v>42</v>
      </c>
      <c r="B337" s="22" t="s">
        <v>54</v>
      </c>
      <c r="C337" s="22" t="s">
        <v>43</v>
      </c>
      <c r="D337" s="22"/>
      <c r="E337" s="22"/>
      <c r="F337" s="49">
        <f t="shared" si="27"/>
        <v>910.3</v>
      </c>
      <c r="G337" s="49">
        <f t="shared" si="27"/>
        <v>906.4</v>
      </c>
    </row>
    <row r="338" spans="1:7" ht="30" outlineLevel="5">
      <c r="A338" s="21" t="s">
        <v>547</v>
      </c>
      <c r="B338" s="22" t="s">
        <v>54</v>
      </c>
      <c r="C338" s="22" t="s">
        <v>43</v>
      </c>
      <c r="D338" s="22" t="s">
        <v>35</v>
      </c>
      <c r="E338" s="22"/>
      <c r="F338" s="49">
        <f t="shared" si="27"/>
        <v>910.3</v>
      </c>
      <c r="G338" s="49">
        <f t="shared" si="27"/>
        <v>906.4</v>
      </c>
    </row>
    <row r="339" spans="1:7" ht="60" outlineLevel="5">
      <c r="A339" s="21" t="s">
        <v>448</v>
      </c>
      <c r="B339" s="22" t="s">
        <v>54</v>
      </c>
      <c r="C339" s="22" t="s">
        <v>43</v>
      </c>
      <c r="D339" s="22" t="s">
        <v>449</v>
      </c>
      <c r="E339" s="22"/>
      <c r="F339" s="49">
        <f t="shared" si="27"/>
        <v>910.3</v>
      </c>
      <c r="G339" s="49">
        <f t="shared" si="27"/>
        <v>906.4</v>
      </c>
    </row>
    <row r="340" spans="1:7" ht="60" outlineLevel="5">
      <c r="A340" s="21" t="s">
        <v>450</v>
      </c>
      <c r="B340" s="22" t="s">
        <v>54</v>
      </c>
      <c r="C340" s="22" t="s">
        <v>43</v>
      </c>
      <c r="D340" s="22" t="s">
        <v>451</v>
      </c>
      <c r="E340" s="22"/>
      <c r="F340" s="49">
        <f t="shared" si="27"/>
        <v>910.3</v>
      </c>
      <c r="G340" s="49">
        <f t="shared" si="27"/>
        <v>906.4</v>
      </c>
    </row>
    <row r="341" spans="1:7" ht="30" outlineLevel="5">
      <c r="A341" s="21" t="s">
        <v>452</v>
      </c>
      <c r="B341" s="22" t="s">
        <v>54</v>
      </c>
      <c r="C341" s="22" t="s">
        <v>43</v>
      </c>
      <c r="D341" s="22" t="s">
        <v>451</v>
      </c>
      <c r="E341" s="22" t="s">
        <v>41</v>
      </c>
      <c r="F341" s="49">
        <v>910.3</v>
      </c>
      <c r="G341" s="49">
        <v>906.4</v>
      </c>
    </row>
    <row r="342" spans="1:7" hidden="1" outlineLevel="5">
      <c r="A342" s="21" t="s">
        <v>481</v>
      </c>
      <c r="B342" s="56" t="s">
        <v>54</v>
      </c>
      <c r="C342" s="56" t="s">
        <v>142</v>
      </c>
      <c r="D342" s="56"/>
      <c r="E342" s="56"/>
      <c r="F342" s="49">
        <f t="shared" ref="F342:G345" si="28">F343</f>
        <v>0</v>
      </c>
      <c r="G342" s="49">
        <f t="shared" si="28"/>
        <v>0</v>
      </c>
    </row>
    <row r="343" spans="1:7" hidden="1" outlineLevel="5">
      <c r="A343" s="21" t="s">
        <v>143</v>
      </c>
      <c r="B343" s="56" t="s">
        <v>54</v>
      </c>
      <c r="C343" s="56" t="s">
        <v>144</v>
      </c>
      <c r="D343" s="56"/>
      <c r="E343" s="56"/>
      <c r="F343" s="49">
        <f t="shared" si="28"/>
        <v>0</v>
      </c>
      <c r="G343" s="49">
        <f t="shared" si="28"/>
        <v>0</v>
      </c>
    </row>
    <row r="344" spans="1:7" ht="62.25" hidden="1" customHeight="1" outlineLevel="5">
      <c r="A344" s="21" t="s">
        <v>494</v>
      </c>
      <c r="B344" s="56" t="s">
        <v>54</v>
      </c>
      <c r="C344" s="56" t="s">
        <v>144</v>
      </c>
      <c r="D344" s="56" t="s">
        <v>153</v>
      </c>
      <c r="E344" s="56"/>
      <c r="F344" s="49">
        <f>F345</f>
        <v>0</v>
      </c>
      <c r="G344" s="49">
        <f>G345</f>
        <v>0</v>
      </c>
    </row>
    <row r="345" spans="1:7" ht="77.25" hidden="1" customHeight="1" outlineLevel="5">
      <c r="A345" s="21" t="s">
        <v>414</v>
      </c>
      <c r="B345" s="56" t="s">
        <v>54</v>
      </c>
      <c r="C345" s="56" t="s">
        <v>144</v>
      </c>
      <c r="D345" s="56" t="s">
        <v>155</v>
      </c>
      <c r="E345" s="56"/>
      <c r="F345" s="49">
        <f t="shared" si="28"/>
        <v>0</v>
      </c>
      <c r="G345" s="49">
        <f t="shared" si="28"/>
        <v>0</v>
      </c>
    </row>
    <row r="346" spans="1:7" ht="45" hidden="1" outlineLevel="5">
      <c r="A346" s="21" t="s">
        <v>386</v>
      </c>
      <c r="B346" s="56" t="s">
        <v>54</v>
      </c>
      <c r="C346" s="56" t="s">
        <v>144</v>
      </c>
      <c r="D346" s="56" t="s">
        <v>155</v>
      </c>
      <c r="E346" s="56" t="s">
        <v>71</v>
      </c>
      <c r="F346" s="49"/>
      <c r="G346" s="49"/>
    </row>
    <row r="347" spans="1:7" ht="42.75" outlineLevel="6">
      <c r="A347" s="26" t="s">
        <v>95</v>
      </c>
      <c r="B347" s="27" t="s">
        <v>96</v>
      </c>
      <c r="C347" s="27"/>
      <c r="D347" s="27"/>
      <c r="E347" s="27"/>
      <c r="F347" s="52">
        <f>F353+F368+F418+F473+F482+F363+F348</f>
        <v>451043.19999999995</v>
      </c>
      <c r="G347" s="52">
        <f>G353+G368+G418+G473+G482+G363+G348</f>
        <v>581059.6</v>
      </c>
    </row>
    <row r="348" spans="1:7" outlineLevel="6">
      <c r="A348" s="21" t="s">
        <v>354</v>
      </c>
      <c r="B348" s="56" t="s">
        <v>96</v>
      </c>
      <c r="C348" s="56" t="s">
        <v>1</v>
      </c>
      <c r="D348" s="56"/>
      <c r="E348" s="56"/>
      <c r="F348" s="49">
        <f t="shared" ref="F348:G351" si="29">F349</f>
        <v>0</v>
      </c>
      <c r="G348" s="49">
        <f t="shared" si="29"/>
        <v>13</v>
      </c>
    </row>
    <row r="349" spans="1:7" outlineLevel="6">
      <c r="A349" s="21" t="s">
        <v>14</v>
      </c>
      <c r="B349" s="56" t="s">
        <v>96</v>
      </c>
      <c r="C349" s="56" t="s">
        <v>15</v>
      </c>
      <c r="D349" s="56"/>
      <c r="E349" s="56"/>
      <c r="F349" s="49">
        <f t="shared" si="29"/>
        <v>0</v>
      </c>
      <c r="G349" s="49">
        <f t="shared" si="29"/>
        <v>13</v>
      </c>
    </row>
    <row r="350" spans="1:7" outlineLevel="6">
      <c r="A350" s="21" t="s">
        <v>501</v>
      </c>
      <c r="B350" s="56" t="s">
        <v>96</v>
      </c>
      <c r="C350" s="56" t="s">
        <v>15</v>
      </c>
      <c r="D350" s="56" t="s">
        <v>205</v>
      </c>
      <c r="E350" s="56"/>
      <c r="F350" s="49">
        <f t="shared" si="29"/>
        <v>0</v>
      </c>
      <c r="G350" s="49">
        <f t="shared" si="29"/>
        <v>13</v>
      </c>
    </row>
    <row r="351" spans="1:7" ht="60" outlineLevel="6">
      <c r="A351" s="21" t="s">
        <v>480</v>
      </c>
      <c r="B351" s="56" t="s">
        <v>96</v>
      </c>
      <c r="C351" s="56" t="s">
        <v>15</v>
      </c>
      <c r="D351" s="56" t="s">
        <v>207</v>
      </c>
      <c r="E351" s="56"/>
      <c r="F351" s="49">
        <f t="shared" si="29"/>
        <v>0</v>
      </c>
      <c r="G351" s="49">
        <f t="shared" si="29"/>
        <v>13</v>
      </c>
    </row>
    <row r="352" spans="1:7" ht="45" outlineLevel="6">
      <c r="A352" s="21" t="s">
        <v>231</v>
      </c>
      <c r="B352" s="56" t="s">
        <v>96</v>
      </c>
      <c r="C352" s="56" t="s">
        <v>15</v>
      </c>
      <c r="D352" s="56" t="s">
        <v>207</v>
      </c>
      <c r="E352" s="56">
        <v>200</v>
      </c>
      <c r="F352" s="49">
        <v>0</v>
      </c>
      <c r="G352" s="49">
        <v>13</v>
      </c>
    </row>
    <row r="353" spans="1:7" ht="30" hidden="1" outlineLevel="3">
      <c r="A353" s="21" t="s">
        <v>355</v>
      </c>
      <c r="B353" s="22" t="s">
        <v>96</v>
      </c>
      <c r="C353" s="22" t="s">
        <v>19</v>
      </c>
      <c r="D353" s="22"/>
      <c r="E353" s="22"/>
      <c r="F353" s="49">
        <f>F354</f>
        <v>100</v>
      </c>
      <c r="G353" s="49">
        <f>G354</f>
        <v>100</v>
      </c>
    </row>
    <row r="354" spans="1:7" ht="45" hidden="1" outlineLevel="5">
      <c r="A354" s="21" t="s">
        <v>26</v>
      </c>
      <c r="B354" s="22" t="s">
        <v>96</v>
      </c>
      <c r="C354" s="22" t="s">
        <v>27</v>
      </c>
      <c r="D354" s="22"/>
      <c r="E354" s="22"/>
      <c r="F354" s="49">
        <f>F355+F360</f>
        <v>100</v>
      </c>
      <c r="G354" s="49">
        <f>G355+G360</f>
        <v>100</v>
      </c>
    </row>
    <row r="355" spans="1:7" ht="45" hidden="1" outlineLevel="5">
      <c r="A355" s="21" t="s">
        <v>502</v>
      </c>
      <c r="B355" s="22" t="s">
        <v>96</v>
      </c>
      <c r="C355" s="22" t="s">
        <v>27</v>
      </c>
      <c r="D355" s="22" t="s">
        <v>97</v>
      </c>
      <c r="E355" s="22"/>
      <c r="F355" s="49">
        <f>F356+F358</f>
        <v>80</v>
      </c>
      <c r="G355" s="49">
        <f>G356+G358</f>
        <v>80</v>
      </c>
    </row>
    <row r="356" spans="1:7" ht="45" hidden="1" outlineLevel="6">
      <c r="A356" s="21" t="s">
        <v>300</v>
      </c>
      <c r="B356" s="22" t="s">
        <v>96</v>
      </c>
      <c r="C356" s="22" t="s">
        <v>27</v>
      </c>
      <c r="D356" s="22" t="s">
        <v>98</v>
      </c>
      <c r="E356" s="22"/>
      <c r="F356" s="49">
        <f>F357</f>
        <v>45</v>
      </c>
      <c r="G356" s="49">
        <f>G357</f>
        <v>45</v>
      </c>
    </row>
    <row r="357" spans="1:7" ht="45" hidden="1" outlineLevel="5">
      <c r="A357" s="21" t="s">
        <v>231</v>
      </c>
      <c r="B357" s="22" t="s">
        <v>96</v>
      </c>
      <c r="C357" s="22" t="s">
        <v>27</v>
      </c>
      <c r="D357" s="22" t="s">
        <v>98</v>
      </c>
      <c r="E357" s="22" t="s">
        <v>9</v>
      </c>
      <c r="F357" s="49">
        <v>45</v>
      </c>
      <c r="G357" s="49">
        <v>45</v>
      </c>
    </row>
    <row r="358" spans="1:7" ht="45" hidden="1" outlineLevel="6">
      <c r="A358" s="21" t="s">
        <v>301</v>
      </c>
      <c r="B358" s="22" t="s">
        <v>96</v>
      </c>
      <c r="C358" s="22" t="s">
        <v>27</v>
      </c>
      <c r="D358" s="22" t="s">
        <v>99</v>
      </c>
      <c r="E358" s="22"/>
      <c r="F358" s="49">
        <f>F359</f>
        <v>35</v>
      </c>
      <c r="G358" s="49">
        <f>G359</f>
        <v>35</v>
      </c>
    </row>
    <row r="359" spans="1:7" ht="45" hidden="1" outlineLevel="5">
      <c r="A359" s="21" t="s">
        <v>231</v>
      </c>
      <c r="B359" s="22" t="s">
        <v>96</v>
      </c>
      <c r="C359" s="22" t="s">
        <v>27</v>
      </c>
      <c r="D359" s="22" t="s">
        <v>99</v>
      </c>
      <c r="E359" s="22" t="s">
        <v>9</v>
      </c>
      <c r="F359" s="49">
        <v>35</v>
      </c>
      <c r="G359" s="49">
        <v>35</v>
      </c>
    </row>
    <row r="360" spans="1:7" ht="30" hidden="1" outlineLevel="6">
      <c r="A360" s="21" t="s">
        <v>548</v>
      </c>
      <c r="B360" s="22" t="s">
        <v>96</v>
      </c>
      <c r="C360" s="22" t="s">
        <v>27</v>
      </c>
      <c r="D360" s="22" t="s">
        <v>32</v>
      </c>
      <c r="E360" s="22"/>
      <c r="F360" s="49">
        <f t="shared" ref="F360:G361" si="30">F361</f>
        <v>20</v>
      </c>
      <c r="G360" s="49">
        <f t="shared" si="30"/>
        <v>20</v>
      </c>
    </row>
    <row r="361" spans="1:7" ht="45" hidden="1" outlineLevel="5">
      <c r="A361" s="21" t="s">
        <v>302</v>
      </c>
      <c r="B361" s="22" t="s">
        <v>96</v>
      </c>
      <c r="C361" s="22" t="s">
        <v>27</v>
      </c>
      <c r="D361" s="22" t="s">
        <v>100</v>
      </c>
      <c r="E361" s="22"/>
      <c r="F361" s="49">
        <f t="shared" si="30"/>
        <v>20</v>
      </c>
      <c r="G361" s="49">
        <f t="shared" si="30"/>
        <v>20</v>
      </c>
    </row>
    <row r="362" spans="1:7" ht="45" hidden="1" outlineLevel="6">
      <c r="A362" s="21" t="s">
        <v>231</v>
      </c>
      <c r="B362" s="22" t="s">
        <v>96</v>
      </c>
      <c r="C362" s="22" t="s">
        <v>27</v>
      </c>
      <c r="D362" s="22" t="s">
        <v>100</v>
      </c>
      <c r="E362" s="22">
        <v>200</v>
      </c>
      <c r="F362" s="49">
        <v>20</v>
      </c>
      <c r="G362" s="49">
        <v>20</v>
      </c>
    </row>
    <row r="363" spans="1:7" hidden="1" outlineLevel="6">
      <c r="A363" s="21" t="s">
        <v>62</v>
      </c>
      <c r="B363" s="22" t="s">
        <v>96</v>
      </c>
      <c r="C363" s="22" t="s">
        <v>63</v>
      </c>
      <c r="D363" s="22"/>
      <c r="E363" s="22"/>
      <c r="F363" s="49">
        <f t="shared" ref="F363:G366" si="31">F364</f>
        <v>0</v>
      </c>
      <c r="G363" s="49">
        <f t="shared" si="31"/>
        <v>0</v>
      </c>
    </row>
    <row r="364" spans="1:7" hidden="1" outlineLevel="6">
      <c r="A364" s="21" t="s">
        <v>78</v>
      </c>
      <c r="B364" s="22" t="s">
        <v>96</v>
      </c>
      <c r="C364" s="22" t="s">
        <v>79</v>
      </c>
      <c r="D364" s="22"/>
      <c r="E364" s="22"/>
      <c r="F364" s="49">
        <f t="shared" si="31"/>
        <v>0</v>
      </c>
      <c r="G364" s="49">
        <f t="shared" si="31"/>
        <v>0</v>
      </c>
    </row>
    <row r="365" spans="1:7" ht="60" hidden="1" outlineLevel="6">
      <c r="A365" s="21" t="s">
        <v>504</v>
      </c>
      <c r="B365" s="22" t="s">
        <v>96</v>
      </c>
      <c r="C365" s="22" t="s">
        <v>79</v>
      </c>
      <c r="D365" s="22" t="s">
        <v>156</v>
      </c>
      <c r="E365" s="22"/>
      <c r="F365" s="49">
        <f t="shared" si="31"/>
        <v>0</v>
      </c>
      <c r="G365" s="49">
        <f t="shared" si="31"/>
        <v>0</v>
      </c>
    </row>
    <row r="366" spans="1:7" ht="35.25" hidden="1" customHeight="1" outlineLevel="6">
      <c r="A366" s="21" t="s">
        <v>466</v>
      </c>
      <c r="B366" s="22" t="s">
        <v>96</v>
      </c>
      <c r="C366" s="22" t="s">
        <v>79</v>
      </c>
      <c r="D366" s="22" t="s">
        <v>465</v>
      </c>
      <c r="E366" s="22"/>
      <c r="F366" s="49">
        <f t="shared" si="31"/>
        <v>0</v>
      </c>
      <c r="G366" s="49">
        <f t="shared" si="31"/>
        <v>0</v>
      </c>
    </row>
    <row r="367" spans="1:7" ht="45" hidden="1" outlineLevel="6">
      <c r="A367" s="21" t="s">
        <v>384</v>
      </c>
      <c r="B367" s="22" t="s">
        <v>96</v>
      </c>
      <c r="C367" s="22" t="s">
        <v>79</v>
      </c>
      <c r="D367" s="22" t="s">
        <v>465</v>
      </c>
      <c r="E367" s="22">
        <v>600</v>
      </c>
      <c r="F367" s="49"/>
      <c r="G367" s="49"/>
    </row>
    <row r="368" spans="1:7" outlineLevel="1" collapsed="1">
      <c r="A368" s="21" t="s">
        <v>360</v>
      </c>
      <c r="B368" s="22" t="s">
        <v>96</v>
      </c>
      <c r="C368" s="22" t="s">
        <v>101</v>
      </c>
      <c r="D368" s="22"/>
      <c r="E368" s="22"/>
      <c r="F368" s="49">
        <f>F369+F374+F409</f>
        <v>100095.70000000001</v>
      </c>
      <c r="G368" s="49">
        <f>G369+G374+G409</f>
        <v>105019.3</v>
      </c>
    </row>
    <row r="369" spans="1:7" outlineLevel="2">
      <c r="A369" s="21" t="s">
        <v>102</v>
      </c>
      <c r="B369" s="22" t="s">
        <v>96</v>
      </c>
      <c r="C369" s="22" t="s">
        <v>103</v>
      </c>
      <c r="D369" s="22"/>
      <c r="E369" s="22"/>
      <c r="F369" s="49">
        <f t="shared" ref="F369:G372" si="32">F370</f>
        <v>84262.8</v>
      </c>
      <c r="G369" s="49">
        <f t="shared" si="32"/>
        <v>86167</v>
      </c>
    </row>
    <row r="370" spans="1:7" ht="30" outlineLevel="4">
      <c r="A370" s="21" t="s">
        <v>442</v>
      </c>
      <c r="B370" s="22" t="s">
        <v>96</v>
      </c>
      <c r="C370" s="22" t="s">
        <v>103</v>
      </c>
      <c r="D370" s="22" t="s">
        <v>104</v>
      </c>
      <c r="E370" s="22"/>
      <c r="F370" s="49">
        <f t="shared" si="32"/>
        <v>84262.8</v>
      </c>
      <c r="G370" s="49">
        <f t="shared" si="32"/>
        <v>86167</v>
      </c>
    </row>
    <row r="371" spans="1:7" ht="45" outlineLevel="5">
      <c r="A371" s="21" t="s">
        <v>303</v>
      </c>
      <c r="B371" s="22" t="s">
        <v>96</v>
      </c>
      <c r="C371" s="22" t="s">
        <v>103</v>
      </c>
      <c r="D371" s="22" t="s">
        <v>105</v>
      </c>
      <c r="E371" s="22"/>
      <c r="F371" s="49">
        <f t="shared" si="32"/>
        <v>84262.8</v>
      </c>
      <c r="G371" s="49">
        <f t="shared" si="32"/>
        <v>86167</v>
      </c>
    </row>
    <row r="372" spans="1:7" ht="45" outlineLevel="6">
      <c r="A372" s="21" t="s">
        <v>304</v>
      </c>
      <c r="B372" s="22" t="s">
        <v>96</v>
      </c>
      <c r="C372" s="22" t="s">
        <v>103</v>
      </c>
      <c r="D372" s="22" t="s">
        <v>106</v>
      </c>
      <c r="E372" s="22"/>
      <c r="F372" s="49">
        <f t="shared" si="32"/>
        <v>84262.8</v>
      </c>
      <c r="G372" s="49">
        <f t="shared" si="32"/>
        <v>86167</v>
      </c>
    </row>
    <row r="373" spans="1:7" ht="45" outlineLevel="6">
      <c r="A373" s="21" t="s">
        <v>248</v>
      </c>
      <c r="B373" s="22" t="s">
        <v>96</v>
      </c>
      <c r="C373" s="22" t="s">
        <v>103</v>
      </c>
      <c r="D373" s="22" t="s">
        <v>106</v>
      </c>
      <c r="E373" s="22" t="s">
        <v>24</v>
      </c>
      <c r="F373" s="49">
        <v>84262.8</v>
      </c>
      <c r="G373" s="49">
        <v>86167</v>
      </c>
    </row>
    <row r="374" spans="1:7" outlineLevel="5">
      <c r="A374" s="21" t="s">
        <v>222</v>
      </c>
      <c r="B374" s="22" t="s">
        <v>96</v>
      </c>
      <c r="C374" s="22" t="s">
        <v>107</v>
      </c>
      <c r="D374" s="22"/>
      <c r="E374" s="22"/>
      <c r="F374" s="49">
        <f>F375</f>
        <v>15752.900000000001</v>
      </c>
      <c r="G374" s="49">
        <f>G375</f>
        <v>18772.3</v>
      </c>
    </row>
    <row r="375" spans="1:7" ht="30" outlineLevel="4">
      <c r="A375" s="21" t="s">
        <v>531</v>
      </c>
      <c r="B375" s="22" t="s">
        <v>96</v>
      </c>
      <c r="C375" s="22" t="s">
        <v>107</v>
      </c>
      <c r="D375" s="22" t="s">
        <v>111</v>
      </c>
      <c r="E375" s="22"/>
      <c r="F375" s="49">
        <f>F376+F379+F382+F384+F386</f>
        <v>15752.900000000001</v>
      </c>
      <c r="G375" s="49">
        <f>G376+G379+G382+G384+G386</f>
        <v>18772.3</v>
      </c>
    </row>
    <row r="376" spans="1:7" ht="30" outlineLevel="4">
      <c r="A376" s="21" t="s">
        <v>527</v>
      </c>
      <c r="B376" s="22" t="s">
        <v>96</v>
      </c>
      <c r="C376" s="22" t="s">
        <v>107</v>
      </c>
      <c r="D376" s="22" t="s">
        <v>112</v>
      </c>
      <c r="E376" s="22"/>
      <c r="F376" s="49">
        <f>F377</f>
        <v>30</v>
      </c>
      <c r="G376" s="49">
        <f>G377+G378</f>
        <v>30</v>
      </c>
    </row>
    <row r="377" spans="1:7" ht="45" outlineLevel="4">
      <c r="A377" s="21" t="s">
        <v>389</v>
      </c>
      <c r="B377" s="22" t="s">
        <v>96</v>
      </c>
      <c r="C377" s="22" t="s">
        <v>107</v>
      </c>
      <c r="D377" s="22" t="s">
        <v>112</v>
      </c>
      <c r="E377" s="22" t="s">
        <v>9</v>
      </c>
      <c r="F377" s="49">
        <v>30</v>
      </c>
      <c r="G377" s="49">
        <v>0.1</v>
      </c>
    </row>
    <row r="378" spans="1:7" ht="45" outlineLevel="4">
      <c r="A378" s="21" t="s">
        <v>248</v>
      </c>
      <c r="B378" s="22" t="s">
        <v>96</v>
      </c>
      <c r="C378" s="22" t="s">
        <v>107</v>
      </c>
      <c r="D378" s="22" t="s">
        <v>112</v>
      </c>
      <c r="E378" s="22">
        <v>600</v>
      </c>
      <c r="F378" s="49">
        <v>0</v>
      </c>
      <c r="G378" s="49">
        <v>29.9</v>
      </c>
    </row>
    <row r="379" spans="1:7" ht="30" outlineLevel="4">
      <c r="A379" s="21" t="s">
        <v>528</v>
      </c>
      <c r="B379" s="22" t="s">
        <v>96</v>
      </c>
      <c r="C379" s="22" t="s">
        <v>107</v>
      </c>
      <c r="D379" s="22" t="s">
        <v>113</v>
      </c>
      <c r="E379" s="22"/>
      <c r="F379" s="49">
        <f>F380</f>
        <v>282.7</v>
      </c>
      <c r="G379" s="49">
        <f>G380+G381</f>
        <v>334.3</v>
      </c>
    </row>
    <row r="380" spans="1:7" ht="45" hidden="1" outlineLevel="4">
      <c r="A380" s="21" t="s">
        <v>389</v>
      </c>
      <c r="B380" s="22" t="s">
        <v>96</v>
      </c>
      <c r="C380" s="22" t="s">
        <v>107</v>
      </c>
      <c r="D380" s="22" t="s">
        <v>113</v>
      </c>
      <c r="E380" s="22" t="s">
        <v>9</v>
      </c>
      <c r="F380" s="49">
        <v>282.7</v>
      </c>
      <c r="G380" s="49">
        <v>282.7</v>
      </c>
    </row>
    <row r="381" spans="1:7" ht="45" outlineLevel="4">
      <c r="A381" s="21" t="s">
        <v>248</v>
      </c>
      <c r="B381" s="22" t="s">
        <v>96</v>
      </c>
      <c r="C381" s="22" t="s">
        <v>107</v>
      </c>
      <c r="D381" s="22" t="s">
        <v>113</v>
      </c>
      <c r="E381" s="22">
        <v>600</v>
      </c>
      <c r="F381" s="49">
        <v>0</v>
      </c>
      <c r="G381" s="49">
        <v>51.6</v>
      </c>
    </row>
    <row r="382" spans="1:7" ht="45" outlineLevel="4">
      <c r="A382" s="21" t="s">
        <v>529</v>
      </c>
      <c r="B382" s="22" t="s">
        <v>96</v>
      </c>
      <c r="C382" s="22" t="s">
        <v>107</v>
      </c>
      <c r="D382" s="22" t="s">
        <v>114</v>
      </c>
      <c r="E382" s="22"/>
      <c r="F382" s="49">
        <f>F383</f>
        <v>10264.5</v>
      </c>
      <c r="G382" s="49">
        <f>G383</f>
        <v>13232.3</v>
      </c>
    </row>
    <row r="383" spans="1:7" ht="45" outlineLevel="4">
      <c r="A383" s="21" t="s">
        <v>384</v>
      </c>
      <c r="B383" s="22" t="s">
        <v>96</v>
      </c>
      <c r="C383" s="22" t="s">
        <v>107</v>
      </c>
      <c r="D383" s="22" t="s">
        <v>114</v>
      </c>
      <c r="E383" s="22" t="s">
        <v>24</v>
      </c>
      <c r="F383" s="49">
        <v>10264.5</v>
      </c>
      <c r="G383" s="49">
        <v>13232.3</v>
      </c>
    </row>
    <row r="384" spans="1:7" ht="30" hidden="1" outlineLevel="4">
      <c r="A384" s="21" t="s">
        <v>530</v>
      </c>
      <c r="B384" s="22" t="s">
        <v>96</v>
      </c>
      <c r="C384" s="22" t="s">
        <v>107</v>
      </c>
      <c r="D384" s="22" t="s">
        <v>115</v>
      </c>
      <c r="E384" s="22"/>
      <c r="F384" s="49">
        <f>F385</f>
        <v>246</v>
      </c>
      <c r="G384" s="49">
        <f>G385</f>
        <v>246</v>
      </c>
    </row>
    <row r="385" spans="1:8" ht="45" hidden="1" outlineLevel="4">
      <c r="A385" s="21" t="s">
        <v>384</v>
      </c>
      <c r="B385" s="22" t="s">
        <v>96</v>
      </c>
      <c r="C385" s="22" t="s">
        <v>107</v>
      </c>
      <c r="D385" s="22" t="s">
        <v>115</v>
      </c>
      <c r="E385" s="22" t="s">
        <v>24</v>
      </c>
      <c r="F385" s="49">
        <v>246</v>
      </c>
      <c r="G385" s="49">
        <v>246</v>
      </c>
    </row>
    <row r="386" spans="1:8" ht="30" hidden="1" outlineLevel="4">
      <c r="A386" s="21" t="s">
        <v>561</v>
      </c>
      <c r="B386" s="22" t="s">
        <v>96</v>
      </c>
      <c r="C386" s="22" t="s">
        <v>107</v>
      </c>
      <c r="D386" s="22" t="s">
        <v>560</v>
      </c>
      <c r="E386" s="22"/>
      <c r="F386" s="49">
        <f>F387</f>
        <v>4929.7</v>
      </c>
      <c r="G386" s="49">
        <f>G387</f>
        <v>4929.7</v>
      </c>
    </row>
    <row r="387" spans="1:8" ht="45" hidden="1" outlineLevel="4">
      <c r="A387" s="21" t="s">
        <v>384</v>
      </c>
      <c r="B387" s="22" t="s">
        <v>96</v>
      </c>
      <c r="C387" s="22" t="s">
        <v>107</v>
      </c>
      <c r="D387" s="22" t="s">
        <v>560</v>
      </c>
      <c r="E387" s="22">
        <v>600</v>
      </c>
      <c r="F387" s="49">
        <v>4929.7</v>
      </c>
      <c r="G387" s="49">
        <v>4929.7</v>
      </c>
    </row>
    <row r="388" spans="1:8" ht="30" hidden="1" outlineLevel="5">
      <c r="A388" s="21" t="s">
        <v>305</v>
      </c>
      <c r="B388" s="22" t="s">
        <v>96</v>
      </c>
      <c r="C388" s="22" t="s">
        <v>107</v>
      </c>
      <c r="D388" s="22" t="s">
        <v>108</v>
      </c>
      <c r="E388" s="22"/>
      <c r="F388" s="49">
        <f>F389+F391</f>
        <v>0</v>
      </c>
      <c r="G388" s="49">
        <f>G389+G391</f>
        <v>0</v>
      </c>
    </row>
    <row r="389" spans="1:8" ht="30" hidden="1" outlineLevel="6">
      <c r="A389" s="21" t="s">
        <v>306</v>
      </c>
      <c r="B389" s="22" t="s">
        <v>96</v>
      </c>
      <c r="C389" s="22" t="s">
        <v>107</v>
      </c>
      <c r="D389" s="22" t="s">
        <v>109</v>
      </c>
      <c r="E389" s="22"/>
      <c r="F389" s="49">
        <f>F390</f>
        <v>0</v>
      </c>
      <c r="G389" s="49">
        <f>G390</f>
        <v>0</v>
      </c>
    </row>
    <row r="390" spans="1:8" ht="45" hidden="1" outlineLevel="5">
      <c r="A390" s="21" t="s">
        <v>248</v>
      </c>
      <c r="B390" s="22" t="s">
        <v>96</v>
      </c>
      <c r="C390" s="22" t="s">
        <v>107</v>
      </c>
      <c r="D390" s="22" t="s">
        <v>109</v>
      </c>
      <c r="E390" s="22">
        <v>600</v>
      </c>
      <c r="F390" s="49"/>
      <c r="G390" s="49"/>
    </row>
    <row r="391" spans="1:8" ht="34.5" hidden="1" customHeight="1" outlineLevel="6">
      <c r="A391" s="21" t="s">
        <v>307</v>
      </c>
      <c r="B391" s="22" t="s">
        <v>96</v>
      </c>
      <c r="C391" s="22" t="s">
        <v>107</v>
      </c>
      <c r="D391" s="22" t="s">
        <v>110</v>
      </c>
      <c r="E391" s="22"/>
      <c r="F391" s="49">
        <f>F392</f>
        <v>0</v>
      </c>
      <c r="G391" s="49">
        <f>G392</f>
        <v>0</v>
      </c>
    </row>
    <row r="392" spans="1:8" ht="45" hidden="1" outlineLevel="5">
      <c r="A392" s="21" t="s">
        <v>231</v>
      </c>
      <c r="B392" s="22" t="s">
        <v>96</v>
      </c>
      <c r="C392" s="22" t="s">
        <v>107</v>
      </c>
      <c r="D392" s="22" t="s">
        <v>110</v>
      </c>
      <c r="E392" s="22" t="s">
        <v>9</v>
      </c>
      <c r="F392" s="49"/>
      <c r="G392" s="49"/>
    </row>
    <row r="393" spans="1:8" ht="30" hidden="1" outlineLevel="6">
      <c r="A393" s="21" t="s">
        <v>506</v>
      </c>
      <c r="B393" s="22" t="s">
        <v>96</v>
      </c>
      <c r="C393" s="22" t="s">
        <v>107</v>
      </c>
      <c r="D393" s="22" t="s">
        <v>111</v>
      </c>
      <c r="E393" s="22"/>
      <c r="F393" s="49">
        <f>F394+F397+F400+F402</f>
        <v>0</v>
      </c>
      <c r="G393" s="49">
        <f>G394+G397+G400+G402</f>
        <v>0</v>
      </c>
    </row>
    <row r="394" spans="1:8" ht="30" hidden="1" outlineLevel="4">
      <c r="A394" s="21" t="s">
        <v>308</v>
      </c>
      <c r="B394" s="22" t="s">
        <v>96</v>
      </c>
      <c r="C394" s="22" t="s">
        <v>107</v>
      </c>
      <c r="D394" s="22" t="s">
        <v>112</v>
      </c>
      <c r="E394" s="22"/>
      <c r="F394" s="49">
        <f>F395+F396</f>
        <v>0</v>
      </c>
      <c r="G394" s="49">
        <f>G395+G396</f>
        <v>0</v>
      </c>
    </row>
    <row r="395" spans="1:8" s="6" customFormat="1" ht="45" hidden="1" outlineLevel="5">
      <c r="A395" s="21" t="s">
        <v>231</v>
      </c>
      <c r="B395" s="22" t="s">
        <v>96</v>
      </c>
      <c r="C395" s="22" t="s">
        <v>107</v>
      </c>
      <c r="D395" s="22" t="s">
        <v>112</v>
      </c>
      <c r="E395" s="22">
        <v>200</v>
      </c>
      <c r="F395" s="49"/>
      <c r="G395" s="49"/>
      <c r="H395" s="59"/>
    </row>
    <row r="396" spans="1:8" s="6" customFormat="1" ht="45" hidden="1" outlineLevel="5">
      <c r="A396" s="21" t="s">
        <v>248</v>
      </c>
      <c r="B396" s="22" t="s">
        <v>96</v>
      </c>
      <c r="C396" s="22" t="s">
        <v>107</v>
      </c>
      <c r="D396" s="22" t="s">
        <v>112</v>
      </c>
      <c r="E396" s="22">
        <v>600</v>
      </c>
      <c r="F396" s="49"/>
      <c r="G396" s="49"/>
      <c r="H396" s="59"/>
    </row>
    <row r="397" spans="1:8" ht="30" hidden="1" outlineLevel="6">
      <c r="A397" s="21" t="s">
        <v>309</v>
      </c>
      <c r="B397" s="22" t="s">
        <v>96</v>
      </c>
      <c r="C397" s="22" t="s">
        <v>107</v>
      </c>
      <c r="D397" s="22" t="s">
        <v>113</v>
      </c>
      <c r="E397" s="22"/>
      <c r="F397" s="49">
        <f>F398+F399</f>
        <v>0</v>
      </c>
      <c r="G397" s="49">
        <f>G398+G399</f>
        <v>0</v>
      </c>
    </row>
    <row r="398" spans="1:8" ht="45" hidden="1" outlineLevel="4">
      <c r="A398" s="21" t="s">
        <v>231</v>
      </c>
      <c r="B398" s="22" t="s">
        <v>96</v>
      </c>
      <c r="C398" s="22" t="s">
        <v>107</v>
      </c>
      <c r="D398" s="22" t="s">
        <v>113</v>
      </c>
      <c r="E398" s="22" t="s">
        <v>9</v>
      </c>
      <c r="F398" s="49">
        <v>0</v>
      </c>
      <c r="G398" s="49">
        <v>0</v>
      </c>
    </row>
    <row r="399" spans="1:8" ht="45" hidden="1" outlineLevel="5">
      <c r="A399" s="21" t="s">
        <v>248</v>
      </c>
      <c r="B399" s="22" t="s">
        <v>96</v>
      </c>
      <c r="C399" s="22" t="s">
        <v>107</v>
      </c>
      <c r="D399" s="22" t="s">
        <v>113</v>
      </c>
      <c r="E399" s="22" t="s">
        <v>24</v>
      </c>
      <c r="F399" s="49"/>
      <c r="G399" s="49"/>
    </row>
    <row r="400" spans="1:8" ht="45" hidden="1" outlineLevel="6">
      <c r="A400" s="21" t="s">
        <v>310</v>
      </c>
      <c r="B400" s="22" t="s">
        <v>96</v>
      </c>
      <c r="C400" s="22" t="s">
        <v>107</v>
      </c>
      <c r="D400" s="22" t="s">
        <v>114</v>
      </c>
      <c r="E400" s="22"/>
      <c r="F400" s="49">
        <f>F401</f>
        <v>0</v>
      </c>
      <c r="G400" s="49">
        <f>G401</f>
        <v>0</v>
      </c>
    </row>
    <row r="401" spans="1:7" ht="45" hidden="1" outlineLevel="5">
      <c r="A401" s="21" t="s">
        <v>248</v>
      </c>
      <c r="B401" s="22" t="s">
        <v>96</v>
      </c>
      <c r="C401" s="22" t="s">
        <v>107</v>
      </c>
      <c r="D401" s="22" t="s">
        <v>114</v>
      </c>
      <c r="E401" s="22" t="s">
        <v>24</v>
      </c>
      <c r="F401" s="49"/>
      <c r="G401" s="49"/>
    </row>
    <row r="402" spans="1:7" ht="30" hidden="1" outlineLevel="6">
      <c r="A402" s="21" t="s">
        <v>311</v>
      </c>
      <c r="B402" s="22" t="s">
        <v>96</v>
      </c>
      <c r="C402" s="22" t="s">
        <v>107</v>
      </c>
      <c r="D402" s="22" t="s">
        <v>115</v>
      </c>
      <c r="E402" s="22"/>
      <c r="F402" s="49">
        <f>F403</f>
        <v>0</v>
      </c>
      <c r="G402" s="49">
        <f>G403</f>
        <v>0</v>
      </c>
    </row>
    <row r="403" spans="1:7" ht="45" hidden="1" outlineLevel="2" collapsed="1">
      <c r="A403" s="21" t="s">
        <v>248</v>
      </c>
      <c r="B403" s="22" t="s">
        <v>96</v>
      </c>
      <c r="C403" s="22" t="s">
        <v>107</v>
      </c>
      <c r="D403" s="22" t="s">
        <v>115</v>
      </c>
      <c r="E403" s="22" t="s">
        <v>24</v>
      </c>
      <c r="F403" s="49"/>
      <c r="G403" s="49"/>
    </row>
    <row r="404" spans="1:7" ht="45" hidden="1" outlineLevel="2">
      <c r="A404" s="57" t="s">
        <v>493</v>
      </c>
      <c r="B404" s="22" t="s">
        <v>96</v>
      </c>
      <c r="C404" s="22" t="s">
        <v>107</v>
      </c>
      <c r="D404" s="22">
        <v>2000000000</v>
      </c>
      <c r="E404" s="22"/>
      <c r="F404" s="49">
        <f>F405</f>
        <v>0</v>
      </c>
      <c r="G404" s="49">
        <f>G405</f>
        <v>0</v>
      </c>
    </row>
    <row r="405" spans="1:7" ht="60" hidden="1" outlineLevel="2">
      <c r="A405" s="21" t="s">
        <v>417</v>
      </c>
      <c r="B405" s="22" t="s">
        <v>96</v>
      </c>
      <c r="C405" s="22" t="s">
        <v>107</v>
      </c>
      <c r="D405" s="22">
        <v>2000100000</v>
      </c>
      <c r="E405" s="22"/>
      <c r="F405" s="49">
        <f>F406</f>
        <v>0</v>
      </c>
      <c r="G405" s="49">
        <f>G406</f>
        <v>0</v>
      </c>
    </row>
    <row r="406" spans="1:7" ht="45" hidden="1" outlineLevel="2">
      <c r="A406" s="21" t="s">
        <v>384</v>
      </c>
      <c r="B406" s="22" t="s">
        <v>96</v>
      </c>
      <c r="C406" s="22" t="s">
        <v>107</v>
      </c>
      <c r="D406" s="22">
        <v>2000100000</v>
      </c>
      <c r="E406" s="22">
        <v>600</v>
      </c>
      <c r="F406" s="49"/>
      <c r="G406" s="49"/>
    </row>
    <row r="407" spans="1:7" ht="30" hidden="1" outlineLevel="2">
      <c r="A407" s="21" t="s">
        <v>467</v>
      </c>
      <c r="B407" s="22" t="s">
        <v>96</v>
      </c>
      <c r="C407" s="22" t="s">
        <v>107</v>
      </c>
      <c r="D407" s="22">
        <v>9900000000</v>
      </c>
      <c r="E407" s="22"/>
      <c r="F407" s="49">
        <f>F408</f>
        <v>0</v>
      </c>
      <c r="G407" s="49">
        <f>G408</f>
        <v>0</v>
      </c>
    </row>
    <row r="408" spans="1:7" ht="45" hidden="1" outlineLevel="2">
      <c r="A408" s="21" t="s">
        <v>384</v>
      </c>
      <c r="B408" s="22" t="s">
        <v>96</v>
      </c>
      <c r="C408" s="22" t="s">
        <v>107</v>
      </c>
      <c r="D408" s="22">
        <v>9900000000</v>
      </c>
      <c r="E408" s="22">
        <v>600</v>
      </c>
      <c r="F408" s="49"/>
      <c r="G408" s="49"/>
    </row>
    <row r="409" spans="1:7" hidden="1" outlineLevel="2">
      <c r="A409" s="21" t="s">
        <v>174</v>
      </c>
      <c r="B409" s="22" t="s">
        <v>96</v>
      </c>
      <c r="C409" s="22" t="s">
        <v>175</v>
      </c>
      <c r="D409" s="22"/>
      <c r="E409" s="22"/>
      <c r="F409" s="49">
        <f t="shared" ref="F409:G410" si="33">F410</f>
        <v>80</v>
      </c>
      <c r="G409" s="49">
        <f t="shared" si="33"/>
        <v>80</v>
      </c>
    </row>
    <row r="410" spans="1:7" ht="30" hidden="1" outlineLevel="2">
      <c r="A410" s="21" t="s">
        <v>442</v>
      </c>
      <c r="B410" s="22" t="s">
        <v>96</v>
      </c>
      <c r="C410" s="22" t="s">
        <v>175</v>
      </c>
      <c r="D410" s="22" t="s">
        <v>104</v>
      </c>
      <c r="E410" s="22"/>
      <c r="F410" s="49">
        <f t="shared" si="33"/>
        <v>80</v>
      </c>
      <c r="G410" s="49">
        <f t="shared" si="33"/>
        <v>80</v>
      </c>
    </row>
    <row r="411" spans="1:7" ht="30" hidden="1" outlineLevel="2">
      <c r="A411" s="21" t="s">
        <v>305</v>
      </c>
      <c r="B411" s="22" t="s">
        <v>96</v>
      </c>
      <c r="C411" s="22" t="s">
        <v>175</v>
      </c>
      <c r="D411" s="22" t="s">
        <v>108</v>
      </c>
      <c r="E411" s="22"/>
      <c r="F411" s="49">
        <f>F412+F415</f>
        <v>80</v>
      </c>
      <c r="G411" s="49">
        <f>G412+G415</f>
        <v>80</v>
      </c>
    </row>
    <row r="412" spans="1:7" ht="30" hidden="1" outlineLevel="2">
      <c r="A412" s="21" t="s">
        <v>306</v>
      </c>
      <c r="B412" s="22" t="s">
        <v>96</v>
      </c>
      <c r="C412" s="22" t="s">
        <v>175</v>
      </c>
      <c r="D412" s="22" t="s">
        <v>109</v>
      </c>
      <c r="E412" s="22"/>
      <c r="F412" s="49">
        <f>F413+F414</f>
        <v>23</v>
      </c>
      <c r="G412" s="49">
        <f>G413+G414</f>
        <v>23</v>
      </c>
    </row>
    <row r="413" spans="1:7" ht="45" hidden="1" outlineLevel="2">
      <c r="A413" s="21" t="s">
        <v>231</v>
      </c>
      <c r="B413" s="22" t="s">
        <v>96</v>
      </c>
      <c r="C413" s="22" t="s">
        <v>175</v>
      </c>
      <c r="D413" s="22" t="s">
        <v>109</v>
      </c>
      <c r="E413" s="22" t="s">
        <v>9</v>
      </c>
      <c r="F413" s="49">
        <v>23</v>
      </c>
      <c r="G413" s="49">
        <v>23</v>
      </c>
    </row>
    <row r="414" spans="1:7" ht="45" hidden="1" outlineLevel="2">
      <c r="A414" s="21" t="s">
        <v>384</v>
      </c>
      <c r="B414" s="22" t="s">
        <v>96</v>
      </c>
      <c r="C414" s="22" t="s">
        <v>175</v>
      </c>
      <c r="D414" s="22" t="s">
        <v>109</v>
      </c>
      <c r="E414" s="22">
        <v>600</v>
      </c>
      <c r="F414" s="49"/>
      <c r="G414" s="49"/>
    </row>
    <row r="415" spans="1:7" ht="30.75" hidden="1" customHeight="1" outlineLevel="2">
      <c r="A415" s="21" t="s">
        <v>307</v>
      </c>
      <c r="B415" s="22" t="s">
        <v>96</v>
      </c>
      <c r="C415" s="22" t="s">
        <v>175</v>
      </c>
      <c r="D415" s="22" t="s">
        <v>110</v>
      </c>
      <c r="E415" s="22"/>
      <c r="F415" s="49">
        <f>F416+F417</f>
        <v>57</v>
      </c>
      <c r="G415" s="49">
        <f>G416+G417</f>
        <v>57</v>
      </c>
    </row>
    <row r="416" spans="1:7" ht="45" hidden="1" outlineLevel="2">
      <c r="A416" s="21" t="s">
        <v>231</v>
      </c>
      <c r="B416" s="22" t="s">
        <v>96</v>
      </c>
      <c r="C416" s="22" t="s">
        <v>175</v>
      </c>
      <c r="D416" s="22" t="s">
        <v>110</v>
      </c>
      <c r="E416" s="22" t="s">
        <v>9</v>
      </c>
      <c r="F416" s="49">
        <v>57</v>
      </c>
      <c r="G416" s="49">
        <v>57</v>
      </c>
    </row>
    <row r="417" spans="1:8" ht="45" hidden="1" outlineLevel="2">
      <c r="A417" s="21" t="s">
        <v>384</v>
      </c>
      <c r="B417" s="22" t="s">
        <v>96</v>
      </c>
      <c r="C417" s="22" t="s">
        <v>175</v>
      </c>
      <c r="D417" s="22" t="s">
        <v>110</v>
      </c>
      <c r="E417" s="22">
        <v>600</v>
      </c>
      <c r="F417" s="49"/>
      <c r="G417" s="49"/>
    </row>
    <row r="418" spans="1:8" outlineLevel="3">
      <c r="A418" s="21" t="s">
        <v>361</v>
      </c>
      <c r="B418" s="22" t="s">
        <v>96</v>
      </c>
      <c r="C418" s="22" t="s">
        <v>116</v>
      </c>
      <c r="D418" s="22"/>
      <c r="E418" s="22"/>
      <c r="F418" s="49">
        <f>F419+F453</f>
        <v>215036.4</v>
      </c>
      <c r="G418" s="49">
        <f>G419+G453</f>
        <v>219166.3</v>
      </c>
    </row>
    <row r="419" spans="1:8" outlineLevel="4">
      <c r="A419" s="21" t="s">
        <v>117</v>
      </c>
      <c r="B419" s="22" t="s">
        <v>96</v>
      </c>
      <c r="C419" s="22" t="s">
        <v>118</v>
      </c>
      <c r="D419" s="22"/>
      <c r="E419" s="22"/>
      <c r="F419" s="49">
        <f>F420+F444+F448+F451</f>
        <v>208193</v>
      </c>
      <c r="G419" s="49">
        <f>G420+G444+G448+G451</f>
        <v>212332.5</v>
      </c>
    </row>
    <row r="420" spans="1:8" outlineLevel="6">
      <c r="A420" s="21" t="s">
        <v>507</v>
      </c>
      <c r="B420" s="22" t="s">
        <v>96</v>
      </c>
      <c r="C420" s="22" t="s">
        <v>118</v>
      </c>
      <c r="D420" s="22" t="s">
        <v>119</v>
      </c>
      <c r="E420" s="22"/>
      <c r="F420" s="49">
        <f>F421+F427+F434+F439</f>
        <v>208193</v>
      </c>
      <c r="G420" s="49">
        <f>G421+G427+G434+G439</f>
        <v>212332.5</v>
      </c>
    </row>
    <row r="421" spans="1:8" ht="45" outlineLevel="6">
      <c r="A421" s="21" t="s">
        <v>312</v>
      </c>
      <c r="B421" s="22" t="s">
        <v>96</v>
      </c>
      <c r="C421" s="22" t="s">
        <v>118</v>
      </c>
      <c r="D421" s="22" t="s">
        <v>120</v>
      </c>
      <c r="E421" s="22"/>
      <c r="F421" s="49">
        <f>F422+F425</f>
        <v>147718.70000000001</v>
      </c>
      <c r="G421" s="49">
        <f>G422+G425</f>
        <v>151858.20000000001</v>
      </c>
    </row>
    <row r="422" spans="1:8" ht="45" outlineLevel="5">
      <c r="A422" s="21" t="s">
        <v>313</v>
      </c>
      <c r="B422" s="22" t="s">
        <v>96</v>
      </c>
      <c r="C422" s="22" t="s">
        <v>118</v>
      </c>
      <c r="D422" s="22" t="s">
        <v>121</v>
      </c>
      <c r="E422" s="22"/>
      <c r="F422" s="49">
        <f>F423+F424</f>
        <v>413.5</v>
      </c>
      <c r="G422" s="49">
        <f>G423+G424</f>
        <v>7312.1</v>
      </c>
    </row>
    <row r="423" spans="1:8" ht="45" outlineLevel="6">
      <c r="A423" s="21" t="s">
        <v>231</v>
      </c>
      <c r="B423" s="22" t="s">
        <v>96</v>
      </c>
      <c r="C423" s="22" t="s">
        <v>118</v>
      </c>
      <c r="D423" s="22" t="s">
        <v>121</v>
      </c>
      <c r="E423" s="22" t="s">
        <v>9</v>
      </c>
      <c r="F423" s="49">
        <v>413.5</v>
      </c>
      <c r="G423" s="49">
        <v>7031.1</v>
      </c>
    </row>
    <row r="424" spans="1:8" s="6" customFormat="1" ht="45" outlineLevel="6">
      <c r="A424" s="21" t="s">
        <v>248</v>
      </c>
      <c r="B424" s="22" t="s">
        <v>96</v>
      </c>
      <c r="C424" s="22" t="s">
        <v>118</v>
      </c>
      <c r="D424" s="22" t="s">
        <v>121</v>
      </c>
      <c r="E424" s="22" t="s">
        <v>24</v>
      </c>
      <c r="F424" s="49">
        <v>0</v>
      </c>
      <c r="G424" s="49">
        <v>281</v>
      </c>
      <c r="H424" s="59"/>
    </row>
    <row r="425" spans="1:8" ht="45" outlineLevel="3">
      <c r="A425" s="21" t="s">
        <v>314</v>
      </c>
      <c r="B425" s="22" t="s">
        <v>96</v>
      </c>
      <c r="C425" s="22" t="s">
        <v>118</v>
      </c>
      <c r="D425" s="22" t="s">
        <v>122</v>
      </c>
      <c r="E425" s="22"/>
      <c r="F425" s="49">
        <f>F426</f>
        <v>147305.20000000001</v>
      </c>
      <c r="G425" s="49">
        <f>G426</f>
        <v>144546.1</v>
      </c>
    </row>
    <row r="426" spans="1:8" ht="45" outlineLevel="4">
      <c r="A426" s="21" t="s">
        <v>248</v>
      </c>
      <c r="B426" s="22" t="s">
        <v>96</v>
      </c>
      <c r="C426" s="22" t="s">
        <v>118</v>
      </c>
      <c r="D426" s="22" t="s">
        <v>122</v>
      </c>
      <c r="E426" s="22" t="s">
        <v>24</v>
      </c>
      <c r="F426" s="49">
        <v>147305.20000000001</v>
      </c>
      <c r="G426" s="49">
        <v>144546.1</v>
      </c>
    </row>
    <row r="427" spans="1:8" ht="30" hidden="1" outlineLevel="5">
      <c r="A427" s="21" t="s">
        <v>315</v>
      </c>
      <c r="B427" s="22" t="s">
        <v>96</v>
      </c>
      <c r="C427" s="22" t="s">
        <v>118</v>
      </c>
      <c r="D427" s="22" t="s">
        <v>123</v>
      </c>
      <c r="E427" s="22"/>
      <c r="F427" s="49">
        <f>F428+F430+F432</f>
        <v>44579.9</v>
      </c>
      <c r="G427" s="49">
        <f>G428+G430+G432</f>
        <v>44579.9</v>
      </c>
    </row>
    <row r="428" spans="1:8" ht="30" hidden="1" outlineLevel="6">
      <c r="A428" s="21" t="s">
        <v>316</v>
      </c>
      <c r="B428" s="22" t="s">
        <v>96</v>
      </c>
      <c r="C428" s="22" t="s">
        <v>118</v>
      </c>
      <c r="D428" s="22" t="s">
        <v>124</v>
      </c>
      <c r="E428" s="22"/>
      <c r="F428" s="49">
        <f>F429</f>
        <v>44154.6</v>
      </c>
      <c r="G428" s="49">
        <f>G429</f>
        <v>44154.6</v>
      </c>
    </row>
    <row r="429" spans="1:8" ht="45" hidden="1" outlineLevel="5">
      <c r="A429" s="21" t="s">
        <v>248</v>
      </c>
      <c r="B429" s="22" t="s">
        <v>96</v>
      </c>
      <c r="C429" s="22" t="s">
        <v>118</v>
      </c>
      <c r="D429" s="22" t="s">
        <v>124</v>
      </c>
      <c r="E429" s="22" t="s">
        <v>24</v>
      </c>
      <c r="F429" s="49">
        <v>44154.6</v>
      </c>
      <c r="G429" s="49">
        <v>44154.6</v>
      </c>
    </row>
    <row r="430" spans="1:8" ht="45" hidden="1" outlineLevel="6">
      <c r="A430" s="21" t="s">
        <v>317</v>
      </c>
      <c r="B430" s="22" t="s">
        <v>96</v>
      </c>
      <c r="C430" s="22" t="s">
        <v>118</v>
      </c>
      <c r="D430" s="22" t="s">
        <v>125</v>
      </c>
      <c r="E430" s="22"/>
      <c r="F430" s="49">
        <f>F431</f>
        <v>425.3</v>
      </c>
      <c r="G430" s="49">
        <f>G431</f>
        <v>425.3</v>
      </c>
    </row>
    <row r="431" spans="1:8" ht="45" hidden="1" outlineLevel="3">
      <c r="A431" s="21" t="s">
        <v>248</v>
      </c>
      <c r="B431" s="22" t="s">
        <v>96</v>
      </c>
      <c r="C431" s="22" t="s">
        <v>118</v>
      </c>
      <c r="D431" s="22" t="s">
        <v>125</v>
      </c>
      <c r="E431" s="22" t="s">
        <v>24</v>
      </c>
      <c r="F431" s="49">
        <v>425.3</v>
      </c>
      <c r="G431" s="49">
        <v>425.3</v>
      </c>
    </row>
    <row r="432" spans="1:8" ht="90" hidden="1" outlineLevel="5">
      <c r="A432" s="21" t="s">
        <v>318</v>
      </c>
      <c r="B432" s="22" t="s">
        <v>96</v>
      </c>
      <c r="C432" s="22" t="s">
        <v>118</v>
      </c>
      <c r="D432" s="22" t="s">
        <v>126</v>
      </c>
      <c r="E432" s="22"/>
      <c r="F432" s="49">
        <f>F433</f>
        <v>0</v>
      </c>
      <c r="G432" s="49">
        <f>G433</f>
        <v>0</v>
      </c>
    </row>
    <row r="433" spans="1:8" ht="45" hidden="1" outlineLevel="6">
      <c r="A433" s="21" t="s">
        <v>248</v>
      </c>
      <c r="B433" s="22" t="s">
        <v>96</v>
      </c>
      <c r="C433" s="22" t="s">
        <v>118</v>
      </c>
      <c r="D433" s="22" t="s">
        <v>126</v>
      </c>
      <c r="E433" s="22" t="s">
        <v>24</v>
      </c>
      <c r="F433" s="49"/>
      <c r="G433" s="49"/>
    </row>
    <row r="434" spans="1:8" hidden="1" outlineLevel="1" collapsed="1">
      <c r="A434" s="21" t="s">
        <v>369</v>
      </c>
      <c r="B434" s="22" t="s">
        <v>96</v>
      </c>
      <c r="C434" s="22" t="s">
        <v>118</v>
      </c>
      <c r="D434" s="22" t="s">
        <v>127</v>
      </c>
      <c r="E434" s="22"/>
      <c r="F434" s="49">
        <f>F435+F437</f>
        <v>11961.4</v>
      </c>
      <c r="G434" s="49">
        <f>G435+G437</f>
        <v>11961.4</v>
      </c>
    </row>
    <row r="435" spans="1:8" ht="30" hidden="1" outlineLevel="2">
      <c r="A435" s="21" t="s">
        <v>320</v>
      </c>
      <c r="B435" s="22" t="s">
        <v>96</v>
      </c>
      <c r="C435" s="22" t="s">
        <v>118</v>
      </c>
      <c r="D435" s="22" t="s">
        <v>128</v>
      </c>
      <c r="E435" s="22"/>
      <c r="F435" s="49">
        <f>F436</f>
        <v>11961.4</v>
      </c>
      <c r="G435" s="49">
        <f>G436</f>
        <v>11961.4</v>
      </c>
    </row>
    <row r="436" spans="1:8" s="6" customFormat="1" ht="45" hidden="1" outlineLevel="3">
      <c r="A436" s="21" t="s">
        <v>248</v>
      </c>
      <c r="B436" s="22" t="s">
        <v>96</v>
      </c>
      <c r="C436" s="22" t="s">
        <v>118</v>
      </c>
      <c r="D436" s="22" t="s">
        <v>128</v>
      </c>
      <c r="E436" s="22" t="s">
        <v>24</v>
      </c>
      <c r="F436" s="49">
        <v>11961.4</v>
      </c>
      <c r="G436" s="49">
        <v>11961.4</v>
      </c>
      <c r="H436" s="59"/>
    </row>
    <row r="437" spans="1:8" s="6" customFormat="1" ht="30" hidden="1" outlineLevel="3">
      <c r="A437" s="21" t="s">
        <v>382</v>
      </c>
      <c r="B437" s="22" t="s">
        <v>96</v>
      </c>
      <c r="C437" s="22" t="s">
        <v>118</v>
      </c>
      <c r="D437" s="29" t="s">
        <v>381</v>
      </c>
      <c r="E437" s="22"/>
      <c r="F437" s="49">
        <f>F438</f>
        <v>0</v>
      </c>
      <c r="G437" s="49">
        <f>G438</f>
        <v>0</v>
      </c>
      <c r="H437" s="59"/>
    </row>
    <row r="438" spans="1:8" s="6" customFormat="1" ht="45" hidden="1" outlineLevel="3">
      <c r="A438" s="21" t="s">
        <v>248</v>
      </c>
      <c r="B438" s="22" t="s">
        <v>96</v>
      </c>
      <c r="C438" s="22" t="s">
        <v>118</v>
      </c>
      <c r="D438" s="29" t="s">
        <v>381</v>
      </c>
      <c r="E438" s="22">
        <v>600</v>
      </c>
      <c r="F438" s="49"/>
      <c r="G438" s="49"/>
      <c r="H438" s="59"/>
    </row>
    <row r="439" spans="1:8" ht="33.75" hidden="1" customHeight="1" outlineLevel="5">
      <c r="A439" s="21" t="s">
        <v>321</v>
      </c>
      <c r="B439" s="22" t="s">
        <v>96</v>
      </c>
      <c r="C439" s="22" t="s">
        <v>118</v>
      </c>
      <c r="D439" s="22" t="s">
        <v>129</v>
      </c>
      <c r="E439" s="22"/>
      <c r="F439" s="49">
        <f>F440+F442</f>
        <v>3933</v>
      </c>
      <c r="G439" s="49">
        <f>G440+G442</f>
        <v>3933</v>
      </c>
    </row>
    <row r="440" spans="1:8" ht="30" hidden="1" outlineLevel="6">
      <c r="A440" s="21" t="s">
        <v>311</v>
      </c>
      <c r="B440" s="22" t="s">
        <v>96</v>
      </c>
      <c r="C440" s="22" t="s">
        <v>118</v>
      </c>
      <c r="D440" s="22" t="s">
        <v>130</v>
      </c>
      <c r="E440" s="22"/>
      <c r="F440" s="49">
        <f>F441</f>
        <v>3933</v>
      </c>
      <c r="G440" s="49">
        <f>G441</f>
        <v>3933</v>
      </c>
    </row>
    <row r="441" spans="1:8" ht="45" hidden="1" outlineLevel="1">
      <c r="A441" s="21" t="s">
        <v>248</v>
      </c>
      <c r="B441" s="22" t="s">
        <v>96</v>
      </c>
      <c r="C441" s="22" t="s">
        <v>118</v>
      </c>
      <c r="D441" s="22" t="s">
        <v>130</v>
      </c>
      <c r="E441" s="22" t="s">
        <v>24</v>
      </c>
      <c r="F441" s="49">
        <v>3933</v>
      </c>
      <c r="G441" s="49">
        <v>3933</v>
      </c>
    </row>
    <row r="442" spans="1:8" ht="30" hidden="1" outlineLevel="3">
      <c r="A442" s="21" t="s">
        <v>322</v>
      </c>
      <c r="B442" s="22" t="s">
        <v>96</v>
      </c>
      <c r="C442" s="22" t="s">
        <v>118</v>
      </c>
      <c r="D442" s="22" t="s">
        <v>131</v>
      </c>
      <c r="E442" s="22"/>
      <c r="F442" s="49">
        <f>F443</f>
        <v>0</v>
      </c>
      <c r="G442" s="49">
        <f>G443</f>
        <v>0</v>
      </c>
    </row>
    <row r="443" spans="1:8" ht="46.5" hidden="1" customHeight="1" outlineLevel="5">
      <c r="A443" s="21" t="s">
        <v>231</v>
      </c>
      <c r="B443" s="22" t="s">
        <v>96</v>
      </c>
      <c r="C443" s="22" t="s">
        <v>118</v>
      </c>
      <c r="D443" s="22" t="s">
        <v>131</v>
      </c>
      <c r="E443" s="22" t="s">
        <v>9</v>
      </c>
      <c r="F443" s="49">
        <v>0</v>
      </c>
      <c r="G443" s="49">
        <v>0</v>
      </c>
    </row>
    <row r="444" spans="1:8" ht="32.25" hidden="1" customHeight="1" outlineLevel="5">
      <c r="A444" s="21" t="s">
        <v>547</v>
      </c>
      <c r="B444" s="22" t="s">
        <v>96</v>
      </c>
      <c r="C444" s="22" t="s">
        <v>118</v>
      </c>
      <c r="D444" s="22" t="s">
        <v>35</v>
      </c>
      <c r="E444" s="22"/>
      <c r="F444" s="49">
        <f t="shared" ref="F444:G446" si="34">F445</f>
        <v>0</v>
      </c>
      <c r="G444" s="49">
        <f t="shared" si="34"/>
        <v>0</v>
      </c>
    </row>
    <row r="445" spans="1:8" ht="46.5" hidden="1" customHeight="1" outlineLevel="5">
      <c r="A445" s="21" t="s">
        <v>410</v>
      </c>
      <c r="B445" s="22" t="s">
        <v>96</v>
      </c>
      <c r="C445" s="22" t="s">
        <v>118</v>
      </c>
      <c r="D445" s="22" t="s">
        <v>36</v>
      </c>
      <c r="E445" s="22"/>
      <c r="F445" s="49">
        <f t="shared" si="34"/>
        <v>0</v>
      </c>
      <c r="G445" s="49">
        <f t="shared" si="34"/>
        <v>0</v>
      </c>
    </row>
    <row r="446" spans="1:8" ht="45" hidden="1" outlineLevel="5">
      <c r="A446" s="21" t="s">
        <v>427</v>
      </c>
      <c r="B446" s="22" t="s">
        <v>96</v>
      </c>
      <c r="C446" s="22" t="s">
        <v>118</v>
      </c>
      <c r="D446" s="29" t="s">
        <v>429</v>
      </c>
      <c r="E446" s="22"/>
      <c r="F446" s="49">
        <f t="shared" si="34"/>
        <v>0</v>
      </c>
      <c r="G446" s="49">
        <f t="shared" si="34"/>
        <v>0</v>
      </c>
    </row>
    <row r="447" spans="1:8" ht="45" hidden="1" outlineLevel="5">
      <c r="A447" s="21" t="s">
        <v>428</v>
      </c>
      <c r="B447" s="22" t="s">
        <v>96</v>
      </c>
      <c r="C447" s="22" t="s">
        <v>118</v>
      </c>
      <c r="D447" s="29" t="s">
        <v>429</v>
      </c>
      <c r="E447" s="22" t="s">
        <v>9</v>
      </c>
      <c r="F447" s="49">
        <v>0</v>
      </c>
      <c r="G447" s="49">
        <v>0</v>
      </c>
    </row>
    <row r="448" spans="1:8" ht="45" hidden="1" outlineLevel="5">
      <c r="A448" s="57" t="s">
        <v>493</v>
      </c>
      <c r="B448" s="22" t="s">
        <v>96</v>
      </c>
      <c r="C448" s="22" t="s">
        <v>118</v>
      </c>
      <c r="D448" s="29" t="s">
        <v>416</v>
      </c>
      <c r="E448" s="22"/>
      <c r="F448" s="49">
        <f>F449</f>
        <v>0</v>
      </c>
      <c r="G448" s="49">
        <f>G449</f>
        <v>0</v>
      </c>
    </row>
    <row r="449" spans="1:8" ht="45" hidden="1" customHeight="1" outlineLevel="5">
      <c r="A449" s="21" t="s">
        <v>417</v>
      </c>
      <c r="B449" s="22" t="s">
        <v>96</v>
      </c>
      <c r="C449" s="22" t="s">
        <v>118</v>
      </c>
      <c r="D449" s="29" t="s">
        <v>418</v>
      </c>
      <c r="E449" s="22"/>
      <c r="F449" s="49">
        <f>F450</f>
        <v>0</v>
      </c>
      <c r="G449" s="49">
        <f>G450</f>
        <v>0</v>
      </c>
    </row>
    <row r="450" spans="1:8" ht="45" hidden="1" outlineLevel="5">
      <c r="A450" s="21" t="s">
        <v>384</v>
      </c>
      <c r="B450" s="22" t="s">
        <v>96</v>
      </c>
      <c r="C450" s="22" t="s">
        <v>118</v>
      </c>
      <c r="D450" s="29" t="s">
        <v>418</v>
      </c>
      <c r="E450" s="22">
        <v>600</v>
      </c>
      <c r="F450" s="49"/>
      <c r="G450" s="49"/>
    </row>
    <row r="451" spans="1:8" ht="30" hidden="1" outlineLevel="5">
      <c r="A451" s="21" t="s">
        <v>467</v>
      </c>
      <c r="B451" s="22" t="s">
        <v>96</v>
      </c>
      <c r="C451" s="22" t="s">
        <v>118</v>
      </c>
      <c r="D451" s="29" t="s">
        <v>11</v>
      </c>
      <c r="E451" s="22"/>
      <c r="F451" s="49">
        <f>F452</f>
        <v>0</v>
      </c>
      <c r="G451" s="49">
        <f>G452</f>
        <v>0</v>
      </c>
    </row>
    <row r="452" spans="1:8" ht="45" hidden="1" outlineLevel="5">
      <c r="A452" s="21" t="s">
        <v>384</v>
      </c>
      <c r="B452" s="22" t="s">
        <v>96</v>
      </c>
      <c r="C452" s="22" t="s">
        <v>118</v>
      </c>
      <c r="D452" s="29" t="s">
        <v>11</v>
      </c>
      <c r="E452" s="22">
        <v>600</v>
      </c>
      <c r="F452" s="49"/>
      <c r="G452" s="49"/>
    </row>
    <row r="453" spans="1:8" ht="30" outlineLevel="6">
      <c r="A453" s="21" t="s">
        <v>132</v>
      </c>
      <c r="B453" s="22" t="s">
        <v>96</v>
      </c>
      <c r="C453" s="22" t="s">
        <v>133</v>
      </c>
      <c r="D453" s="22"/>
      <c r="E453" s="22"/>
      <c r="F453" s="49">
        <f>F454+F467+F471</f>
        <v>6843.4</v>
      </c>
      <c r="G453" s="49">
        <f>G454+G467+G471</f>
        <v>6833.7999999999993</v>
      </c>
    </row>
    <row r="454" spans="1:8" outlineLevel="5">
      <c r="A454" s="21" t="s">
        <v>507</v>
      </c>
      <c r="B454" s="22" t="s">
        <v>96</v>
      </c>
      <c r="C454" s="22" t="s">
        <v>133</v>
      </c>
      <c r="D454" s="22" t="s">
        <v>119</v>
      </c>
      <c r="E454" s="22"/>
      <c r="F454" s="49">
        <f>F458+F461+F455</f>
        <v>6822.4</v>
      </c>
      <c r="G454" s="49">
        <f>G458+G461+G455</f>
        <v>6812.7999999999993</v>
      </c>
    </row>
    <row r="455" spans="1:8" ht="30" hidden="1" outlineLevel="5">
      <c r="A455" s="21" t="s">
        <v>532</v>
      </c>
      <c r="B455" s="22" t="s">
        <v>96</v>
      </c>
      <c r="C455" s="22" t="s">
        <v>133</v>
      </c>
      <c r="D455" s="22" t="s">
        <v>127</v>
      </c>
      <c r="E455" s="22"/>
      <c r="F455" s="49">
        <f>F456</f>
        <v>50</v>
      </c>
      <c r="G455" s="49">
        <f>G456</f>
        <v>50</v>
      </c>
    </row>
    <row r="456" spans="1:8" ht="30" hidden="1" outlineLevel="5">
      <c r="A456" s="21" t="s">
        <v>533</v>
      </c>
      <c r="B456" s="22" t="s">
        <v>96</v>
      </c>
      <c r="C456" s="22" t="s">
        <v>133</v>
      </c>
      <c r="D456" s="22" t="s">
        <v>128</v>
      </c>
      <c r="E456" s="22"/>
      <c r="F456" s="49">
        <f>F457</f>
        <v>50</v>
      </c>
      <c r="G456" s="49">
        <f>G457</f>
        <v>50</v>
      </c>
    </row>
    <row r="457" spans="1:8" ht="45" hidden="1" outlineLevel="5">
      <c r="A457" s="21" t="s">
        <v>389</v>
      </c>
      <c r="B457" s="22" t="s">
        <v>96</v>
      </c>
      <c r="C457" s="22" t="s">
        <v>133</v>
      </c>
      <c r="D457" s="22" t="s">
        <v>128</v>
      </c>
      <c r="E457" s="22" t="s">
        <v>9</v>
      </c>
      <c r="F457" s="49">
        <v>50</v>
      </c>
      <c r="G457" s="49">
        <v>50</v>
      </c>
    </row>
    <row r="458" spans="1:8" ht="45" hidden="1" outlineLevel="6">
      <c r="A458" s="21" t="s">
        <v>323</v>
      </c>
      <c r="B458" s="22" t="s">
        <v>96</v>
      </c>
      <c r="C458" s="22" t="s">
        <v>133</v>
      </c>
      <c r="D458" s="22" t="s">
        <v>223</v>
      </c>
      <c r="E458" s="22"/>
      <c r="F458" s="49">
        <f t="shared" ref="F458:G459" si="35">F459</f>
        <v>0</v>
      </c>
      <c r="G458" s="49">
        <f t="shared" si="35"/>
        <v>0</v>
      </c>
    </row>
    <row r="459" spans="1:8" s="6" customFormat="1" ht="75" hidden="1">
      <c r="A459" s="21" t="s">
        <v>324</v>
      </c>
      <c r="B459" s="22" t="s">
        <v>96</v>
      </c>
      <c r="C459" s="22" t="s">
        <v>133</v>
      </c>
      <c r="D459" s="22" t="s">
        <v>224</v>
      </c>
      <c r="E459" s="22"/>
      <c r="F459" s="49">
        <f t="shared" si="35"/>
        <v>0</v>
      </c>
      <c r="G459" s="49">
        <f t="shared" si="35"/>
        <v>0</v>
      </c>
      <c r="H459" s="59"/>
    </row>
    <row r="460" spans="1:8" ht="45" hidden="1" outlineLevel="1">
      <c r="A460" s="21" t="s">
        <v>231</v>
      </c>
      <c r="B460" s="22" t="s">
        <v>96</v>
      </c>
      <c r="C460" s="22" t="s">
        <v>133</v>
      </c>
      <c r="D460" s="22" t="s">
        <v>224</v>
      </c>
      <c r="E460" s="22" t="s">
        <v>9</v>
      </c>
      <c r="F460" s="49"/>
      <c r="G460" s="49"/>
    </row>
    <row r="461" spans="1:8" ht="36.75" customHeight="1" outlineLevel="2">
      <c r="A461" s="21" t="s">
        <v>321</v>
      </c>
      <c r="B461" s="22" t="s">
        <v>96</v>
      </c>
      <c r="C461" s="22" t="s">
        <v>133</v>
      </c>
      <c r="D461" s="22" t="s">
        <v>129</v>
      </c>
      <c r="E461" s="22"/>
      <c r="F461" s="49">
        <f>F462+F465</f>
        <v>6772.4</v>
      </c>
      <c r="G461" s="49">
        <f>G462+G465</f>
        <v>6762.7999999999993</v>
      </c>
    </row>
    <row r="462" spans="1:8" ht="90" hidden="1" outlineLevel="3">
      <c r="A462" s="21" t="s">
        <v>549</v>
      </c>
      <c r="B462" s="22" t="s">
        <v>96</v>
      </c>
      <c r="C462" s="22" t="s">
        <v>133</v>
      </c>
      <c r="D462" s="22" t="s">
        <v>134</v>
      </c>
      <c r="E462" s="22"/>
      <c r="F462" s="49">
        <f>F463+F464</f>
        <v>6762.4</v>
      </c>
      <c r="G462" s="49">
        <f>G463+G464</f>
        <v>6762.4</v>
      </c>
    </row>
    <row r="463" spans="1:8" ht="90" hidden="1" outlineLevel="5">
      <c r="A463" s="21" t="s">
        <v>230</v>
      </c>
      <c r="B463" s="22" t="s">
        <v>96</v>
      </c>
      <c r="C463" s="22" t="s">
        <v>133</v>
      </c>
      <c r="D463" s="22" t="s">
        <v>134</v>
      </c>
      <c r="E463" s="22" t="s">
        <v>6</v>
      </c>
      <c r="F463" s="49">
        <v>6687.9</v>
      </c>
      <c r="G463" s="49">
        <v>6687.9</v>
      </c>
    </row>
    <row r="464" spans="1:8" ht="45" hidden="1" outlineLevel="6">
      <c r="A464" s="21" t="s">
        <v>231</v>
      </c>
      <c r="B464" s="22" t="s">
        <v>96</v>
      </c>
      <c r="C464" s="22" t="s">
        <v>133</v>
      </c>
      <c r="D464" s="22" t="s">
        <v>134</v>
      </c>
      <c r="E464" s="22" t="s">
        <v>9</v>
      </c>
      <c r="F464" s="49">
        <v>74.5</v>
      </c>
      <c r="G464" s="49">
        <v>74.5</v>
      </c>
    </row>
    <row r="465" spans="1:8" ht="30" outlineLevel="6">
      <c r="A465" s="21" t="s">
        <v>322</v>
      </c>
      <c r="B465" s="22" t="s">
        <v>96</v>
      </c>
      <c r="C465" s="22" t="s">
        <v>133</v>
      </c>
      <c r="D465" s="22" t="s">
        <v>131</v>
      </c>
      <c r="E465" s="22"/>
      <c r="F465" s="49">
        <f>F466</f>
        <v>10</v>
      </c>
      <c r="G465" s="49">
        <f>G466</f>
        <v>0.4</v>
      </c>
    </row>
    <row r="466" spans="1:8" ht="45" outlineLevel="6">
      <c r="A466" s="21" t="s">
        <v>231</v>
      </c>
      <c r="B466" s="22" t="s">
        <v>96</v>
      </c>
      <c r="C466" s="22" t="s">
        <v>133</v>
      </c>
      <c r="D466" s="22" t="s">
        <v>131</v>
      </c>
      <c r="E466" s="22" t="s">
        <v>9</v>
      </c>
      <c r="F466" s="49">
        <v>10</v>
      </c>
      <c r="G466" s="49">
        <v>0.4</v>
      </c>
    </row>
    <row r="467" spans="1:8" s="6" customFormat="1" ht="45" hidden="1" outlineLevel="4">
      <c r="A467" s="21" t="s">
        <v>550</v>
      </c>
      <c r="B467" s="22" t="s">
        <v>96</v>
      </c>
      <c r="C467" s="22" t="s">
        <v>133</v>
      </c>
      <c r="D467" s="22" t="s">
        <v>136</v>
      </c>
      <c r="E467" s="22"/>
      <c r="F467" s="49">
        <f t="shared" ref="F467:G467" si="36">F468</f>
        <v>21</v>
      </c>
      <c r="G467" s="49">
        <f t="shared" si="36"/>
        <v>21</v>
      </c>
      <c r="H467" s="59"/>
    </row>
    <row r="468" spans="1:8" ht="60" hidden="1" outlineLevel="5">
      <c r="A468" s="21" t="s">
        <v>325</v>
      </c>
      <c r="B468" s="22" t="s">
        <v>96</v>
      </c>
      <c r="C468" s="22" t="s">
        <v>133</v>
      </c>
      <c r="D468" s="22" t="s">
        <v>137</v>
      </c>
      <c r="E468" s="22"/>
      <c r="F468" s="49">
        <f>F469+F470</f>
        <v>21</v>
      </c>
      <c r="G468" s="49">
        <f>G469+G470</f>
        <v>21</v>
      </c>
    </row>
    <row r="469" spans="1:8" ht="45" hidden="1" outlineLevel="6">
      <c r="A469" s="21" t="s">
        <v>231</v>
      </c>
      <c r="B469" s="22" t="s">
        <v>96</v>
      </c>
      <c r="C469" s="22" t="s">
        <v>133</v>
      </c>
      <c r="D469" s="22" t="s">
        <v>137</v>
      </c>
      <c r="E469" s="22" t="s">
        <v>9</v>
      </c>
      <c r="F469" s="49">
        <v>21</v>
      </c>
      <c r="G469" s="49">
        <v>21</v>
      </c>
    </row>
    <row r="470" spans="1:8" ht="45" hidden="1" outlineLevel="6">
      <c r="A470" s="21" t="s">
        <v>432</v>
      </c>
      <c r="B470" s="22" t="s">
        <v>96</v>
      </c>
      <c r="C470" s="22" t="s">
        <v>133</v>
      </c>
      <c r="D470" s="22" t="s">
        <v>137</v>
      </c>
      <c r="E470" s="22">
        <v>600</v>
      </c>
      <c r="F470" s="49"/>
      <c r="G470" s="49"/>
    </row>
    <row r="471" spans="1:8" ht="30" hidden="1" outlineLevel="6">
      <c r="A471" s="21" t="s">
        <v>467</v>
      </c>
      <c r="B471" s="22" t="s">
        <v>96</v>
      </c>
      <c r="C471" s="22" t="s">
        <v>133</v>
      </c>
      <c r="D471" s="22">
        <v>9900000000</v>
      </c>
      <c r="E471" s="22"/>
      <c r="F471" s="49">
        <f>F472</f>
        <v>0</v>
      </c>
      <c r="G471" s="49">
        <f>G472</f>
        <v>0</v>
      </c>
    </row>
    <row r="472" spans="1:8" ht="90" hidden="1" outlineLevel="6">
      <c r="A472" s="21" t="s">
        <v>230</v>
      </c>
      <c r="B472" s="22" t="s">
        <v>96</v>
      </c>
      <c r="C472" s="22" t="s">
        <v>133</v>
      </c>
      <c r="D472" s="22">
        <v>9900000000</v>
      </c>
      <c r="E472" s="22">
        <v>100</v>
      </c>
      <c r="F472" s="49"/>
      <c r="G472" s="49"/>
    </row>
    <row r="473" spans="1:8" hidden="1" outlineLevel="5" collapsed="1">
      <c r="A473" s="21" t="s">
        <v>362</v>
      </c>
      <c r="B473" s="22" t="s">
        <v>96</v>
      </c>
      <c r="C473" s="22" t="s">
        <v>37</v>
      </c>
      <c r="D473" s="22"/>
      <c r="E473" s="22"/>
      <c r="F473" s="49">
        <f>F474</f>
        <v>650</v>
      </c>
      <c r="G473" s="49">
        <f>G474</f>
        <v>650</v>
      </c>
    </row>
    <row r="474" spans="1:8" ht="30" hidden="1" outlineLevel="6">
      <c r="A474" s="21" t="s">
        <v>138</v>
      </c>
      <c r="B474" s="22" t="s">
        <v>96</v>
      </c>
      <c r="C474" s="22" t="s">
        <v>139</v>
      </c>
      <c r="D474" s="22"/>
      <c r="E474" s="22"/>
      <c r="F474" s="49">
        <f>F479+F475</f>
        <v>650</v>
      </c>
      <c r="G474" s="49">
        <f>G479+G475</f>
        <v>650</v>
      </c>
    </row>
    <row r="475" spans="1:8" ht="30" hidden="1" outlineLevel="6">
      <c r="A475" s="21" t="s">
        <v>441</v>
      </c>
      <c r="B475" s="22" t="s">
        <v>96</v>
      </c>
      <c r="C475" s="22" t="s">
        <v>139</v>
      </c>
      <c r="D475" s="22" t="s">
        <v>35</v>
      </c>
      <c r="E475" s="22"/>
      <c r="F475" s="49">
        <f t="shared" ref="F475:G477" si="37">F476</f>
        <v>0</v>
      </c>
      <c r="G475" s="49">
        <f t="shared" si="37"/>
        <v>0</v>
      </c>
    </row>
    <row r="476" spans="1:8" ht="45" hidden="1" outlineLevel="6">
      <c r="A476" s="21" t="s">
        <v>430</v>
      </c>
      <c r="B476" s="22" t="s">
        <v>96</v>
      </c>
      <c r="C476" s="22" t="s">
        <v>139</v>
      </c>
      <c r="D476" s="22" t="s">
        <v>36</v>
      </c>
      <c r="E476" s="22"/>
      <c r="F476" s="49">
        <f t="shared" si="37"/>
        <v>0</v>
      </c>
      <c r="G476" s="49">
        <f t="shared" si="37"/>
        <v>0</v>
      </c>
    </row>
    <row r="477" spans="1:8" ht="45" hidden="1" outlineLevel="6">
      <c r="A477" s="21" t="s">
        <v>431</v>
      </c>
      <c r="B477" s="22" t="s">
        <v>96</v>
      </c>
      <c r="C477" s="22" t="s">
        <v>139</v>
      </c>
      <c r="D477" s="29" t="s">
        <v>433</v>
      </c>
      <c r="E477" s="22"/>
      <c r="F477" s="49">
        <f t="shared" si="37"/>
        <v>0</v>
      </c>
      <c r="G477" s="49">
        <f t="shared" si="37"/>
        <v>0</v>
      </c>
    </row>
    <row r="478" spans="1:8" ht="45" hidden="1" outlineLevel="6">
      <c r="A478" s="21" t="s">
        <v>432</v>
      </c>
      <c r="B478" s="22" t="s">
        <v>96</v>
      </c>
      <c r="C478" s="22" t="s">
        <v>139</v>
      </c>
      <c r="D478" s="29" t="s">
        <v>433</v>
      </c>
      <c r="E478" s="22">
        <v>600</v>
      </c>
      <c r="F478" s="49"/>
      <c r="G478" s="49"/>
    </row>
    <row r="479" spans="1:8" ht="105" hidden="1" outlineLevel="6">
      <c r="A479" s="21" t="s">
        <v>551</v>
      </c>
      <c r="B479" s="22" t="s">
        <v>96</v>
      </c>
      <c r="C479" s="22" t="s">
        <v>139</v>
      </c>
      <c r="D479" s="22" t="s">
        <v>140</v>
      </c>
      <c r="E479" s="22"/>
      <c r="F479" s="49">
        <f t="shared" ref="F479:G480" si="38">F480</f>
        <v>650</v>
      </c>
      <c r="G479" s="49">
        <f t="shared" si="38"/>
        <v>650</v>
      </c>
    </row>
    <row r="480" spans="1:8" hidden="1" outlineLevel="5">
      <c r="A480" s="21" t="s">
        <v>370</v>
      </c>
      <c r="B480" s="22" t="s">
        <v>96</v>
      </c>
      <c r="C480" s="22" t="s">
        <v>139</v>
      </c>
      <c r="D480" s="22" t="s">
        <v>141</v>
      </c>
      <c r="E480" s="22"/>
      <c r="F480" s="49">
        <f t="shared" si="38"/>
        <v>650</v>
      </c>
      <c r="G480" s="49">
        <f t="shared" si="38"/>
        <v>650</v>
      </c>
    </row>
    <row r="481" spans="1:8" ht="45" hidden="1" outlineLevel="6">
      <c r="A481" s="21" t="s">
        <v>248</v>
      </c>
      <c r="B481" s="22" t="s">
        <v>96</v>
      </c>
      <c r="C481" s="22" t="s">
        <v>139</v>
      </c>
      <c r="D481" s="22" t="s">
        <v>141</v>
      </c>
      <c r="E481" s="22" t="s">
        <v>24</v>
      </c>
      <c r="F481" s="49">
        <v>650</v>
      </c>
      <c r="G481" s="49">
        <v>650</v>
      </c>
    </row>
    <row r="482" spans="1:8" outlineLevel="6">
      <c r="A482" s="21" t="s">
        <v>363</v>
      </c>
      <c r="B482" s="22" t="s">
        <v>96</v>
      </c>
      <c r="C482" s="22" t="s">
        <v>142</v>
      </c>
      <c r="D482" s="22"/>
      <c r="E482" s="22"/>
      <c r="F482" s="49">
        <f t="shared" ref="F482:G483" si="39">F483</f>
        <v>135161.1</v>
      </c>
      <c r="G482" s="49">
        <f t="shared" si="39"/>
        <v>256111</v>
      </c>
    </row>
    <row r="483" spans="1:8" outlineLevel="6">
      <c r="A483" s="21" t="s">
        <v>143</v>
      </c>
      <c r="B483" s="22" t="s">
        <v>96</v>
      </c>
      <c r="C483" s="22" t="s">
        <v>144</v>
      </c>
      <c r="D483" s="22"/>
      <c r="E483" s="22"/>
      <c r="F483" s="49">
        <f t="shared" si="39"/>
        <v>135161.1</v>
      </c>
      <c r="G483" s="49">
        <f t="shared" si="39"/>
        <v>256111</v>
      </c>
    </row>
    <row r="484" spans="1:8" ht="60" outlineLevel="1">
      <c r="A484" s="21" t="s">
        <v>520</v>
      </c>
      <c r="B484" s="22" t="s">
        <v>96</v>
      </c>
      <c r="C484" s="22" t="s">
        <v>144</v>
      </c>
      <c r="D484" s="22" t="s">
        <v>145</v>
      </c>
      <c r="E484" s="22"/>
      <c r="F484" s="49">
        <f>F485</f>
        <v>135161.1</v>
      </c>
      <c r="G484" s="49">
        <f>G485</f>
        <v>256111</v>
      </c>
    </row>
    <row r="485" spans="1:8" ht="50.25" customHeight="1" outlineLevel="1">
      <c r="A485" s="21" t="s">
        <v>563</v>
      </c>
      <c r="B485" s="22" t="s">
        <v>96</v>
      </c>
      <c r="C485" s="22" t="s">
        <v>144</v>
      </c>
      <c r="D485" s="29" t="s">
        <v>562</v>
      </c>
      <c r="E485" s="22"/>
      <c r="F485" s="49">
        <f>F486+F489+F492</f>
        <v>135161.1</v>
      </c>
      <c r="G485" s="49">
        <f>G486+G489+G492</f>
        <v>256111</v>
      </c>
    </row>
    <row r="486" spans="1:8" ht="30" customHeight="1" outlineLevel="2">
      <c r="A486" s="21" t="s">
        <v>327</v>
      </c>
      <c r="B486" s="22" t="s">
        <v>96</v>
      </c>
      <c r="C486" s="22" t="s">
        <v>144</v>
      </c>
      <c r="D486" s="29" t="s">
        <v>564</v>
      </c>
      <c r="E486" s="22"/>
      <c r="F486" s="49">
        <f>F487+F488</f>
        <v>4840</v>
      </c>
      <c r="G486" s="49">
        <f>G487+G488</f>
        <v>125236.3</v>
      </c>
    </row>
    <row r="487" spans="1:8" ht="45" outlineLevel="2">
      <c r="A487" s="21" t="s">
        <v>386</v>
      </c>
      <c r="B487" s="22" t="s">
        <v>96</v>
      </c>
      <c r="C487" s="22" t="s">
        <v>144</v>
      </c>
      <c r="D487" s="29" t="s">
        <v>564</v>
      </c>
      <c r="E487" s="22" t="s">
        <v>71</v>
      </c>
      <c r="F487" s="49">
        <v>4300</v>
      </c>
      <c r="G487" s="49">
        <v>18942.2</v>
      </c>
    </row>
    <row r="488" spans="1:8" ht="45" outlineLevel="6">
      <c r="A488" s="21" t="s">
        <v>248</v>
      </c>
      <c r="B488" s="22" t="s">
        <v>96</v>
      </c>
      <c r="C488" s="22">
        <v>1101</v>
      </c>
      <c r="D488" s="29" t="s">
        <v>564</v>
      </c>
      <c r="E488" s="22" t="s">
        <v>24</v>
      </c>
      <c r="F488" s="49">
        <v>540</v>
      </c>
      <c r="G488" s="49">
        <v>106294.1</v>
      </c>
    </row>
    <row r="489" spans="1:8" ht="60" hidden="1" outlineLevel="6">
      <c r="A489" s="21" t="s">
        <v>328</v>
      </c>
      <c r="B489" s="22" t="s">
        <v>96</v>
      </c>
      <c r="C489" s="22" t="s">
        <v>144</v>
      </c>
      <c r="D489" s="29" t="s">
        <v>565</v>
      </c>
      <c r="E489" s="22"/>
      <c r="F489" s="49">
        <f>F490+F491</f>
        <v>155</v>
      </c>
      <c r="G489" s="49">
        <f>G490+G491</f>
        <v>155</v>
      </c>
    </row>
    <row r="490" spans="1:8" ht="45" hidden="1" outlineLevel="3">
      <c r="A490" s="21" t="s">
        <v>231</v>
      </c>
      <c r="B490" s="22" t="s">
        <v>96</v>
      </c>
      <c r="C490" s="22" t="s">
        <v>144</v>
      </c>
      <c r="D490" s="29" t="s">
        <v>565</v>
      </c>
      <c r="E490" s="22" t="s">
        <v>9</v>
      </c>
      <c r="F490" s="49">
        <v>20</v>
      </c>
      <c r="G490" s="49">
        <v>20</v>
      </c>
    </row>
    <row r="491" spans="1:8" s="6" customFormat="1" ht="45" hidden="1" outlineLevel="4">
      <c r="A491" s="21" t="s">
        <v>248</v>
      </c>
      <c r="B491" s="22" t="s">
        <v>96</v>
      </c>
      <c r="C491" s="22" t="s">
        <v>144</v>
      </c>
      <c r="D491" s="29" t="s">
        <v>565</v>
      </c>
      <c r="E491" s="22" t="s">
        <v>24</v>
      </c>
      <c r="F491" s="49">
        <v>135</v>
      </c>
      <c r="G491" s="49">
        <v>135</v>
      </c>
      <c r="H491" s="59"/>
    </row>
    <row r="492" spans="1:8" ht="30" outlineLevel="6">
      <c r="A492" s="21" t="s">
        <v>329</v>
      </c>
      <c r="B492" s="22" t="s">
        <v>96</v>
      </c>
      <c r="C492" s="22" t="s">
        <v>144</v>
      </c>
      <c r="D492" s="29" t="s">
        <v>566</v>
      </c>
      <c r="E492" s="22"/>
      <c r="F492" s="49">
        <f>F493</f>
        <v>130166.1</v>
      </c>
      <c r="G492" s="49">
        <f>G493</f>
        <v>130719.7</v>
      </c>
    </row>
    <row r="493" spans="1:8" ht="45" outlineLevel="1">
      <c r="A493" s="21" t="s">
        <v>248</v>
      </c>
      <c r="B493" s="22" t="s">
        <v>96</v>
      </c>
      <c r="C493" s="22" t="s">
        <v>144</v>
      </c>
      <c r="D493" s="29" t="s">
        <v>566</v>
      </c>
      <c r="E493" s="22" t="s">
        <v>24</v>
      </c>
      <c r="F493" s="49">
        <v>130166.1</v>
      </c>
      <c r="G493" s="49">
        <v>130719.7</v>
      </c>
    </row>
    <row r="494" spans="1:8" ht="42.75" outlineLevel="3">
      <c r="A494" s="26" t="s">
        <v>146</v>
      </c>
      <c r="B494" s="27" t="s">
        <v>147</v>
      </c>
      <c r="C494" s="27"/>
      <c r="D494" s="27"/>
      <c r="E494" s="27"/>
      <c r="F494" s="52">
        <f t="shared" ref="F494:G495" si="40">F495</f>
        <v>13699.5</v>
      </c>
      <c r="G494" s="52">
        <f t="shared" si="40"/>
        <v>14111.7</v>
      </c>
    </row>
    <row r="495" spans="1:8" outlineLevel="4">
      <c r="A495" s="21" t="s">
        <v>354</v>
      </c>
      <c r="B495" s="22" t="s">
        <v>147</v>
      </c>
      <c r="C495" s="22" t="s">
        <v>1</v>
      </c>
      <c r="D495" s="22"/>
      <c r="E495" s="22"/>
      <c r="F495" s="49">
        <f t="shared" si="40"/>
        <v>13699.5</v>
      </c>
      <c r="G495" s="49">
        <f t="shared" si="40"/>
        <v>14111.7</v>
      </c>
    </row>
    <row r="496" spans="1:8" outlineLevel="5">
      <c r="A496" s="21" t="s">
        <v>14</v>
      </c>
      <c r="B496" s="22" t="s">
        <v>147</v>
      </c>
      <c r="C496" s="22" t="s">
        <v>15</v>
      </c>
      <c r="D496" s="22"/>
      <c r="E496" s="22"/>
      <c r="F496" s="49">
        <f>F501+F504+F517+F497+F514</f>
        <v>13699.5</v>
      </c>
      <c r="G496" s="49">
        <f>G501+G504+G517+G497+G514</f>
        <v>14111.7</v>
      </c>
    </row>
    <row r="497" spans="1:8" ht="30" outlineLevel="5">
      <c r="A497" s="21" t="s">
        <v>441</v>
      </c>
      <c r="B497" s="22" t="s">
        <v>147</v>
      </c>
      <c r="C497" s="22" t="s">
        <v>15</v>
      </c>
      <c r="D497" s="29" t="s">
        <v>35</v>
      </c>
      <c r="E497" s="22"/>
      <c r="F497" s="49">
        <f t="shared" ref="F497:G499" si="41">F498</f>
        <v>0</v>
      </c>
      <c r="G497" s="49">
        <f t="shared" si="41"/>
        <v>487.5</v>
      </c>
    </row>
    <row r="498" spans="1:8" ht="45" outlineLevel="5">
      <c r="A498" s="21" t="s">
        <v>430</v>
      </c>
      <c r="B498" s="22" t="s">
        <v>147</v>
      </c>
      <c r="C498" s="22" t="s">
        <v>15</v>
      </c>
      <c r="D498" s="29" t="s">
        <v>36</v>
      </c>
      <c r="E498" s="22"/>
      <c r="F498" s="49">
        <f t="shared" si="41"/>
        <v>0</v>
      </c>
      <c r="G498" s="49">
        <f t="shared" si="41"/>
        <v>487.5</v>
      </c>
    </row>
    <row r="499" spans="1:8" ht="45" outlineLevel="5">
      <c r="A499" s="21" t="s">
        <v>427</v>
      </c>
      <c r="B499" s="22" t="s">
        <v>147</v>
      </c>
      <c r="C499" s="22" t="s">
        <v>15</v>
      </c>
      <c r="D499" s="29" t="s">
        <v>429</v>
      </c>
      <c r="E499" s="22"/>
      <c r="F499" s="49">
        <f t="shared" si="41"/>
        <v>0</v>
      </c>
      <c r="G499" s="49">
        <f t="shared" si="41"/>
        <v>487.5</v>
      </c>
    </row>
    <row r="500" spans="1:8" ht="45" outlineLevel="5">
      <c r="A500" s="21" t="s">
        <v>389</v>
      </c>
      <c r="B500" s="22" t="s">
        <v>147</v>
      </c>
      <c r="C500" s="22" t="s">
        <v>15</v>
      </c>
      <c r="D500" s="29" t="s">
        <v>429</v>
      </c>
      <c r="E500" s="22">
        <v>200</v>
      </c>
      <c r="F500" s="49">
        <v>0</v>
      </c>
      <c r="G500" s="49">
        <v>487.5</v>
      </c>
    </row>
    <row r="501" spans="1:8" ht="60" hidden="1" outlineLevel="2">
      <c r="A501" s="21" t="s">
        <v>508</v>
      </c>
      <c r="B501" s="22" t="s">
        <v>147</v>
      </c>
      <c r="C501" s="22" t="s">
        <v>15</v>
      </c>
      <c r="D501" s="22" t="s">
        <v>77</v>
      </c>
      <c r="E501" s="22"/>
      <c r="F501" s="49">
        <f t="shared" ref="F501:G502" si="42">F502</f>
        <v>1.2</v>
      </c>
      <c r="G501" s="49">
        <f t="shared" si="42"/>
        <v>1.2</v>
      </c>
    </row>
    <row r="502" spans="1:8" s="6" customFormat="1" hidden="1" outlineLevel="3">
      <c r="A502" s="21" t="s">
        <v>330</v>
      </c>
      <c r="B502" s="22" t="s">
        <v>147</v>
      </c>
      <c r="C502" s="22" t="s">
        <v>15</v>
      </c>
      <c r="D502" s="22" t="s">
        <v>148</v>
      </c>
      <c r="E502" s="22"/>
      <c r="F502" s="49">
        <f t="shared" si="42"/>
        <v>1.2</v>
      </c>
      <c r="G502" s="49">
        <f t="shared" si="42"/>
        <v>1.2</v>
      </c>
      <c r="H502" s="59"/>
    </row>
    <row r="503" spans="1:8" ht="45" hidden="1" outlineLevel="5">
      <c r="A503" s="21" t="s">
        <v>231</v>
      </c>
      <c r="B503" s="22" t="s">
        <v>147</v>
      </c>
      <c r="C503" s="22" t="s">
        <v>15</v>
      </c>
      <c r="D503" s="22" t="s">
        <v>148</v>
      </c>
      <c r="E503" s="22" t="s">
        <v>9</v>
      </c>
      <c r="F503" s="49">
        <v>1.2</v>
      </c>
      <c r="G503" s="49">
        <v>1.2</v>
      </c>
    </row>
    <row r="504" spans="1:8" ht="45" outlineLevel="2" collapsed="1">
      <c r="A504" s="21" t="s">
        <v>552</v>
      </c>
      <c r="B504" s="22" t="s">
        <v>147</v>
      </c>
      <c r="C504" s="22" t="s">
        <v>15</v>
      </c>
      <c r="D504" s="22" t="s">
        <v>149</v>
      </c>
      <c r="E504" s="22"/>
      <c r="F504" s="49">
        <f>F505+F507+F511</f>
        <v>13698.3</v>
      </c>
      <c r="G504" s="49">
        <f>G505+G507+G511</f>
        <v>13623</v>
      </c>
    </row>
    <row r="505" spans="1:8" s="6" customFormat="1" ht="30" outlineLevel="5">
      <c r="A505" s="21" t="s">
        <v>331</v>
      </c>
      <c r="B505" s="22" t="s">
        <v>147</v>
      </c>
      <c r="C505" s="22" t="s">
        <v>15</v>
      </c>
      <c r="D505" s="22" t="s">
        <v>150</v>
      </c>
      <c r="E505" s="22"/>
      <c r="F505" s="49">
        <f>F506</f>
        <v>596.5</v>
      </c>
      <c r="G505" s="49">
        <f>G506</f>
        <v>551.20000000000005</v>
      </c>
      <c r="H505" s="59"/>
    </row>
    <row r="506" spans="1:8" ht="45" outlineLevel="6">
      <c r="A506" s="21" t="s">
        <v>231</v>
      </c>
      <c r="B506" s="22" t="s">
        <v>147</v>
      </c>
      <c r="C506" s="22" t="s">
        <v>15</v>
      </c>
      <c r="D506" s="22" t="s">
        <v>150</v>
      </c>
      <c r="E506" s="22" t="s">
        <v>9</v>
      </c>
      <c r="F506" s="49">
        <v>596.5</v>
      </c>
      <c r="G506" s="49">
        <v>551.20000000000005</v>
      </c>
    </row>
    <row r="507" spans="1:8" ht="36.75" customHeight="1" outlineLevel="6">
      <c r="A507" s="21" t="s">
        <v>332</v>
      </c>
      <c r="B507" s="22" t="s">
        <v>147</v>
      </c>
      <c r="C507" s="22" t="s">
        <v>15</v>
      </c>
      <c r="D507" s="22" t="s">
        <v>151</v>
      </c>
      <c r="E507" s="22"/>
      <c r="F507" s="49">
        <f>F509+F508+F510</f>
        <v>5468.4</v>
      </c>
      <c r="G507" s="49">
        <f>G509+G508+G510</f>
        <v>5438.4</v>
      </c>
    </row>
    <row r="508" spans="1:8" ht="89.45" hidden="1" customHeight="1" outlineLevel="6">
      <c r="A508" s="21" t="s">
        <v>406</v>
      </c>
      <c r="B508" s="22" t="s">
        <v>147</v>
      </c>
      <c r="C508" s="22" t="s">
        <v>15</v>
      </c>
      <c r="D508" s="22" t="s">
        <v>151</v>
      </c>
      <c r="E508" s="22" t="s">
        <v>6</v>
      </c>
      <c r="F508" s="49">
        <v>561.5</v>
      </c>
      <c r="G508" s="49">
        <v>561.5</v>
      </c>
    </row>
    <row r="509" spans="1:8" ht="45" outlineLevel="1" collapsed="1">
      <c r="A509" s="21" t="s">
        <v>231</v>
      </c>
      <c r="B509" s="22" t="s">
        <v>147</v>
      </c>
      <c r="C509" s="22" t="s">
        <v>15</v>
      </c>
      <c r="D509" s="22" t="s">
        <v>151</v>
      </c>
      <c r="E509" s="22" t="s">
        <v>9</v>
      </c>
      <c r="F509" s="49">
        <v>4906.8999999999996</v>
      </c>
      <c r="G509" s="49">
        <v>4876.8999999999996</v>
      </c>
    </row>
    <row r="510" spans="1:8" ht="45" hidden="1" customHeight="1" outlineLevel="1">
      <c r="A510" s="21" t="s">
        <v>386</v>
      </c>
      <c r="B510" s="22" t="s">
        <v>147</v>
      </c>
      <c r="C510" s="22" t="s">
        <v>15</v>
      </c>
      <c r="D510" s="22" t="s">
        <v>151</v>
      </c>
      <c r="E510" s="22">
        <v>400</v>
      </c>
      <c r="F510" s="49"/>
      <c r="G510" s="49"/>
    </row>
    <row r="511" spans="1:8" ht="45" outlineLevel="2">
      <c r="A511" s="21" t="s">
        <v>333</v>
      </c>
      <c r="B511" s="22" t="s">
        <v>147</v>
      </c>
      <c r="C511" s="22" t="s">
        <v>15</v>
      </c>
      <c r="D511" s="22" t="s">
        <v>152</v>
      </c>
      <c r="E511" s="22"/>
      <c r="F511" s="49">
        <f>F512+F513</f>
        <v>7633.4</v>
      </c>
      <c r="G511" s="49">
        <f>G512+G513</f>
        <v>7633.4</v>
      </c>
    </row>
    <row r="512" spans="1:8" ht="90" outlineLevel="3">
      <c r="A512" s="21" t="s">
        <v>230</v>
      </c>
      <c r="B512" s="22" t="s">
        <v>147</v>
      </c>
      <c r="C512" s="22" t="s">
        <v>15</v>
      </c>
      <c r="D512" s="22" t="s">
        <v>152</v>
      </c>
      <c r="E512" s="22" t="s">
        <v>6</v>
      </c>
      <c r="F512" s="49">
        <v>7229</v>
      </c>
      <c r="G512" s="49">
        <v>7229.5</v>
      </c>
    </row>
    <row r="513" spans="1:8" ht="45" outlineLevel="5">
      <c r="A513" s="21" t="s">
        <v>231</v>
      </c>
      <c r="B513" s="22" t="s">
        <v>147</v>
      </c>
      <c r="C513" s="22" t="s">
        <v>15</v>
      </c>
      <c r="D513" s="22" t="s">
        <v>152</v>
      </c>
      <c r="E513" s="22" t="s">
        <v>9</v>
      </c>
      <c r="F513" s="49">
        <v>404.4</v>
      </c>
      <c r="G513" s="49">
        <v>403.9</v>
      </c>
    </row>
    <row r="514" spans="1:8" ht="45" hidden="1" outlineLevel="5">
      <c r="A514" s="21" t="s">
        <v>509</v>
      </c>
      <c r="B514" s="22" t="s">
        <v>147</v>
      </c>
      <c r="C514" s="22" t="s">
        <v>15</v>
      </c>
      <c r="D514" s="22">
        <v>2000000000</v>
      </c>
      <c r="E514" s="22"/>
      <c r="F514" s="49">
        <f>F515</f>
        <v>0</v>
      </c>
      <c r="G514" s="49">
        <f>G515</f>
        <v>0</v>
      </c>
    </row>
    <row r="515" spans="1:8" ht="60" hidden="1" outlineLevel="5">
      <c r="A515" s="21" t="s">
        <v>417</v>
      </c>
      <c r="B515" s="22" t="s">
        <v>147</v>
      </c>
      <c r="C515" s="22" t="s">
        <v>15</v>
      </c>
      <c r="D515" s="22">
        <v>2000100000</v>
      </c>
      <c r="E515" s="22"/>
      <c r="F515" s="49">
        <f>F516</f>
        <v>0</v>
      </c>
      <c r="G515" s="49">
        <f>G516</f>
        <v>0</v>
      </c>
    </row>
    <row r="516" spans="1:8" ht="45" hidden="1" outlineLevel="5">
      <c r="A516" s="21" t="s">
        <v>389</v>
      </c>
      <c r="B516" s="22" t="s">
        <v>147</v>
      </c>
      <c r="C516" s="22" t="s">
        <v>15</v>
      </c>
      <c r="D516" s="22">
        <v>2000100000</v>
      </c>
      <c r="E516" s="22">
        <v>200</v>
      </c>
      <c r="F516" s="49"/>
      <c r="G516" s="49"/>
    </row>
    <row r="517" spans="1:8" ht="30" hidden="1" outlineLevel="6">
      <c r="A517" s="21" t="s">
        <v>467</v>
      </c>
      <c r="B517" s="22" t="s">
        <v>147</v>
      </c>
      <c r="C517" s="22" t="s">
        <v>15</v>
      </c>
      <c r="D517" s="22">
        <v>9900000000</v>
      </c>
      <c r="E517" s="22"/>
      <c r="F517" s="49">
        <f>F518</f>
        <v>0</v>
      </c>
      <c r="G517" s="49">
        <f>G518</f>
        <v>0</v>
      </c>
    </row>
    <row r="518" spans="1:8" ht="90" hidden="1" outlineLevel="6">
      <c r="A518" s="21" t="s">
        <v>230</v>
      </c>
      <c r="B518" s="22" t="s">
        <v>147</v>
      </c>
      <c r="C518" s="22" t="s">
        <v>15</v>
      </c>
      <c r="D518" s="22">
        <v>9900000000</v>
      </c>
      <c r="E518" s="22">
        <v>100</v>
      </c>
      <c r="F518" s="49"/>
      <c r="G518" s="49"/>
    </row>
    <row r="519" spans="1:8" ht="28.5" outlineLevel="3" collapsed="1">
      <c r="A519" s="26" t="s">
        <v>162</v>
      </c>
      <c r="B519" s="27" t="s">
        <v>163</v>
      </c>
      <c r="C519" s="27"/>
      <c r="D519" s="27"/>
      <c r="E519" s="27"/>
      <c r="F519" s="52">
        <f>F525+F621+F520</f>
        <v>2447586.6</v>
      </c>
      <c r="G519" s="52">
        <f>G525+G621+G520</f>
        <v>2462876.5999999996</v>
      </c>
    </row>
    <row r="520" spans="1:8" hidden="1" outlineLevel="3">
      <c r="A520" s="21" t="s">
        <v>62</v>
      </c>
      <c r="B520" s="22">
        <v>941</v>
      </c>
      <c r="C520" s="29" t="s">
        <v>63</v>
      </c>
      <c r="D520" s="22"/>
      <c r="E520" s="22"/>
      <c r="F520" s="49">
        <f t="shared" ref="F520:G523" si="43">F521</f>
        <v>0</v>
      </c>
      <c r="G520" s="49">
        <f t="shared" si="43"/>
        <v>0</v>
      </c>
    </row>
    <row r="521" spans="1:8" hidden="1" outlineLevel="3">
      <c r="A521" s="21" t="s">
        <v>78</v>
      </c>
      <c r="B521" s="22">
        <v>941</v>
      </c>
      <c r="C521" s="29" t="s">
        <v>79</v>
      </c>
      <c r="D521" s="22"/>
      <c r="E521" s="22"/>
      <c r="F521" s="49">
        <f t="shared" si="43"/>
        <v>0</v>
      </c>
      <c r="G521" s="49">
        <f t="shared" si="43"/>
        <v>0</v>
      </c>
    </row>
    <row r="522" spans="1:8" ht="60" hidden="1" outlineLevel="3">
      <c r="A522" s="21" t="s">
        <v>498</v>
      </c>
      <c r="B522" s="22">
        <v>941</v>
      </c>
      <c r="C522" s="29" t="s">
        <v>79</v>
      </c>
      <c r="D522" s="22">
        <v>1600000000</v>
      </c>
      <c r="E522" s="22"/>
      <c r="F522" s="49">
        <f t="shared" si="43"/>
        <v>0</v>
      </c>
      <c r="G522" s="49">
        <f t="shared" si="43"/>
        <v>0</v>
      </c>
    </row>
    <row r="523" spans="1:8" ht="45" hidden="1" outlineLevel="3">
      <c r="A523" s="21" t="s">
        <v>294</v>
      </c>
      <c r="B523" s="22">
        <v>941</v>
      </c>
      <c r="C523" s="29" t="s">
        <v>79</v>
      </c>
      <c r="D523" s="22" t="s">
        <v>157</v>
      </c>
      <c r="E523" s="22"/>
      <c r="F523" s="49">
        <f t="shared" si="43"/>
        <v>0</v>
      </c>
      <c r="G523" s="49">
        <f t="shared" si="43"/>
        <v>0</v>
      </c>
    </row>
    <row r="524" spans="1:8" ht="45" hidden="1" outlineLevel="3">
      <c r="A524" s="21" t="s">
        <v>248</v>
      </c>
      <c r="B524" s="22">
        <v>941</v>
      </c>
      <c r="C524" s="29" t="s">
        <v>79</v>
      </c>
      <c r="D524" s="22" t="s">
        <v>157</v>
      </c>
      <c r="E524" s="22">
        <v>600</v>
      </c>
      <c r="F524" s="49"/>
      <c r="G524" s="49"/>
    </row>
    <row r="525" spans="1:8" outlineLevel="6">
      <c r="A525" s="21" t="s">
        <v>359</v>
      </c>
      <c r="B525" s="22" t="s">
        <v>163</v>
      </c>
      <c r="C525" s="22" t="s">
        <v>101</v>
      </c>
      <c r="D525" s="22"/>
      <c r="E525" s="22"/>
      <c r="F525" s="49">
        <f>F526+F536+F555+F569+F583</f>
        <v>2431301</v>
      </c>
      <c r="G525" s="49">
        <f>G526+G536+G555+G569+G583</f>
        <v>2441440.1999999997</v>
      </c>
    </row>
    <row r="526" spans="1:8" s="6" customFormat="1">
      <c r="A526" s="21" t="s">
        <v>158</v>
      </c>
      <c r="B526" s="22" t="s">
        <v>163</v>
      </c>
      <c r="C526" s="22" t="s">
        <v>159</v>
      </c>
      <c r="D526" s="22"/>
      <c r="E526" s="22"/>
      <c r="F526" s="49">
        <f>F527+F532</f>
        <v>761035.1</v>
      </c>
      <c r="G526" s="49">
        <f>G527+G532</f>
        <v>761113.59999999998</v>
      </c>
      <c r="H526" s="59"/>
    </row>
    <row r="527" spans="1:8" ht="30" outlineLevel="2">
      <c r="A527" s="21" t="s">
        <v>442</v>
      </c>
      <c r="B527" s="22" t="s">
        <v>163</v>
      </c>
      <c r="C527" s="22" t="s">
        <v>159</v>
      </c>
      <c r="D527" s="22" t="s">
        <v>104</v>
      </c>
      <c r="E527" s="22"/>
      <c r="F527" s="49">
        <f t="shared" ref="F527:G528" si="44">F528</f>
        <v>760855.1</v>
      </c>
      <c r="G527" s="49">
        <f t="shared" si="44"/>
        <v>760941.6</v>
      </c>
    </row>
    <row r="528" spans="1:8" ht="30" outlineLevel="4">
      <c r="A528" s="21" t="s">
        <v>334</v>
      </c>
      <c r="B528" s="22" t="s">
        <v>163</v>
      </c>
      <c r="C528" s="22" t="s">
        <v>159</v>
      </c>
      <c r="D528" s="22" t="s">
        <v>164</v>
      </c>
      <c r="E528" s="22"/>
      <c r="F528" s="49">
        <f t="shared" si="44"/>
        <v>760855.1</v>
      </c>
      <c r="G528" s="49">
        <f t="shared" si="44"/>
        <v>760941.6</v>
      </c>
    </row>
    <row r="529" spans="1:8" ht="48.75" customHeight="1" outlineLevel="5">
      <c r="A529" s="21" t="s">
        <v>375</v>
      </c>
      <c r="B529" s="22" t="s">
        <v>163</v>
      </c>
      <c r="C529" s="22" t="s">
        <v>159</v>
      </c>
      <c r="D529" s="22" t="s">
        <v>165</v>
      </c>
      <c r="E529" s="22"/>
      <c r="F529" s="49">
        <f>F530+F531</f>
        <v>760855.1</v>
      </c>
      <c r="G529" s="49">
        <f>G530+G531</f>
        <v>760941.6</v>
      </c>
    </row>
    <row r="530" spans="1:8" ht="30" outlineLevel="6">
      <c r="A530" s="61" t="s">
        <v>452</v>
      </c>
      <c r="B530" s="22" t="s">
        <v>163</v>
      </c>
      <c r="C530" s="22" t="s">
        <v>159</v>
      </c>
      <c r="D530" s="22" t="s">
        <v>165</v>
      </c>
      <c r="E530" s="22">
        <v>300</v>
      </c>
      <c r="F530" s="49">
        <v>0</v>
      </c>
      <c r="G530" s="49">
        <v>111.4</v>
      </c>
    </row>
    <row r="531" spans="1:8" ht="45" outlineLevel="2">
      <c r="A531" s="21" t="s">
        <v>248</v>
      </c>
      <c r="B531" s="22" t="s">
        <v>163</v>
      </c>
      <c r="C531" s="22" t="s">
        <v>159</v>
      </c>
      <c r="D531" s="22" t="s">
        <v>165</v>
      </c>
      <c r="E531" s="22" t="s">
        <v>24</v>
      </c>
      <c r="F531" s="49">
        <v>760855.1</v>
      </c>
      <c r="G531" s="49">
        <v>760830.2</v>
      </c>
    </row>
    <row r="532" spans="1:8" ht="30" outlineLevel="2">
      <c r="A532" s="21" t="s">
        <v>547</v>
      </c>
      <c r="B532" s="22" t="s">
        <v>163</v>
      </c>
      <c r="C532" s="22" t="s">
        <v>159</v>
      </c>
      <c r="D532" s="29" t="s">
        <v>35</v>
      </c>
      <c r="E532" s="22"/>
      <c r="F532" s="49">
        <f t="shared" ref="F532:G534" si="45">F533</f>
        <v>180</v>
      </c>
      <c r="G532" s="49">
        <f t="shared" si="45"/>
        <v>172</v>
      </c>
    </row>
    <row r="533" spans="1:8" ht="45" outlineLevel="2">
      <c r="A533" s="21" t="s">
        <v>410</v>
      </c>
      <c r="B533" s="22" t="s">
        <v>163</v>
      </c>
      <c r="C533" s="22" t="s">
        <v>159</v>
      </c>
      <c r="D533" s="29" t="s">
        <v>36</v>
      </c>
      <c r="E533" s="22"/>
      <c r="F533" s="49">
        <f t="shared" si="45"/>
        <v>180</v>
      </c>
      <c r="G533" s="49">
        <f t="shared" si="45"/>
        <v>172</v>
      </c>
    </row>
    <row r="534" spans="1:8" ht="45" outlineLevel="2">
      <c r="A534" s="21" t="s">
        <v>427</v>
      </c>
      <c r="B534" s="22" t="s">
        <v>163</v>
      </c>
      <c r="C534" s="22" t="s">
        <v>159</v>
      </c>
      <c r="D534" s="29" t="s">
        <v>429</v>
      </c>
      <c r="E534" s="22"/>
      <c r="F534" s="49">
        <f t="shared" si="45"/>
        <v>180</v>
      </c>
      <c r="G534" s="49">
        <f t="shared" si="45"/>
        <v>172</v>
      </c>
    </row>
    <row r="535" spans="1:8" ht="45" outlineLevel="2">
      <c r="A535" s="21" t="s">
        <v>248</v>
      </c>
      <c r="B535" s="22" t="s">
        <v>163</v>
      </c>
      <c r="C535" s="22" t="s">
        <v>159</v>
      </c>
      <c r="D535" s="29" t="s">
        <v>429</v>
      </c>
      <c r="E535" s="22">
        <v>600</v>
      </c>
      <c r="F535" s="49">
        <v>180</v>
      </c>
      <c r="G535" s="49">
        <v>172</v>
      </c>
    </row>
    <row r="536" spans="1:8" s="6" customFormat="1" outlineLevel="3">
      <c r="A536" s="21" t="s">
        <v>160</v>
      </c>
      <c r="B536" s="22" t="s">
        <v>163</v>
      </c>
      <c r="C536" s="22" t="s">
        <v>161</v>
      </c>
      <c r="D536" s="29"/>
      <c r="E536" s="22"/>
      <c r="F536" s="49">
        <f>F537+F548+F552</f>
        <v>958720.49999999988</v>
      </c>
      <c r="G536" s="49">
        <f>G537+G548+G552</f>
        <v>968892.09999999986</v>
      </c>
      <c r="H536" s="59"/>
    </row>
    <row r="537" spans="1:8" ht="30" outlineLevel="6">
      <c r="A537" s="21" t="s">
        <v>442</v>
      </c>
      <c r="B537" s="22" t="s">
        <v>163</v>
      </c>
      <c r="C537" s="22" t="s">
        <v>161</v>
      </c>
      <c r="D537" s="22" t="s">
        <v>104</v>
      </c>
      <c r="E537" s="22"/>
      <c r="F537" s="49">
        <f>F538+F545</f>
        <v>958545.49999999988</v>
      </c>
      <c r="G537" s="49">
        <f>G538+G545</f>
        <v>967940.49999999988</v>
      </c>
    </row>
    <row r="538" spans="1:8" ht="30" outlineLevel="5">
      <c r="A538" s="21" t="s">
        <v>335</v>
      </c>
      <c r="B538" s="22" t="s">
        <v>163</v>
      </c>
      <c r="C538" s="22" t="s">
        <v>161</v>
      </c>
      <c r="D538" s="22" t="s">
        <v>166</v>
      </c>
      <c r="E538" s="22"/>
      <c r="F538" s="49">
        <f>F539+F543</f>
        <v>873342.29999999993</v>
      </c>
      <c r="G538" s="49">
        <f>G539+G543</f>
        <v>882737.29999999993</v>
      </c>
    </row>
    <row r="539" spans="1:8" ht="60.75" customHeight="1" outlineLevel="6">
      <c r="A539" s="21" t="s">
        <v>336</v>
      </c>
      <c r="B539" s="22" t="s">
        <v>163</v>
      </c>
      <c r="C539" s="22" t="s">
        <v>161</v>
      </c>
      <c r="D539" s="22" t="s">
        <v>167</v>
      </c>
      <c r="E539" s="22"/>
      <c r="F539" s="49">
        <f>F540+F542+F541</f>
        <v>781177.7</v>
      </c>
      <c r="G539" s="49">
        <f>G540+G542+G541</f>
        <v>790572.7</v>
      </c>
    </row>
    <row r="540" spans="1:8" ht="45" outlineLevel="6">
      <c r="A540" s="21" t="s">
        <v>231</v>
      </c>
      <c r="B540" s="22" t="s">
        <v>163</v>
      </c>
      <c r="C540" s="22" t="s">
        <v>161</v>
      </c>
      <c r="D540" s="22" t="s">
        <v>167</v>
      </c>
      <c r="E540" s="22" t="s">
        <v>9</v>
      </c>
      <c r="F540" s="49">
        <v>1260</v>
      </c>
      <c r="G540" s="49">
        <v>0</v>
      </c>
    </row>
    <row r="541" spans="1:8" ht="45" hidden="1" outlineLevel="6">
      <c r="A541" s="21" t="s">
        <v>282</v>
      </c>
      <c r="B541" s="22" t="s">
        <v>163</v>
      </c>
      <c r="C541" s="22" t="s">
        <v>161</v>
      </c>
      <c r="D541" s="22" t="s">
        <v>167</v>
      </c>
      <c r="E541" s="22">
        <v>400</v>
      </c>
      <c r="F541" s="49">
        <v>9226.2000000000007</v>
      </c>
      <c r="G541" s="49">
        <v>9226.2000000000007</v>
      </c>
    </row>
    <row r="542" spans="1:8" ht="45" outlineLevel="5" collapsed="1">
      <c r="A542" s="21" t="s">
        <v>248</v>
      </c>
      <c r="B542" s="22" t="s">
        <v>163</v>
      </c>
      <c r="C542" s="22" t="s">
        <v>161</v>
      </c>
      <c r="D542" s="22" t="s">
        <v>167</v>
      </c>
      <c r="E542" s="22" t="s">
        <v>24</v>
      </c>
      <c r="F542" s="49">
        <v>770691.5</v>
      </c>
      <c r="G542" s="49">
        <v>781346.5</v>
      </c>
    </row>
    <row r="543" spans="1:8" ht="34.5" hidden="1" customHeight="1" outlineLevel="5">
      <c r="A543" s="21" t="s">
        <v>567</v>
      </c>
      <c r="B543" s="22" t="s">
        <v>163</v>
      </c>
      <c r="C543" s="22" t="s">
        <v>161</v>
      </c>
      <c r="D543" s="29" t="s">
        <v>569</v>
      </c>
      <c r="E543" s="22"/>
      <c r="F543" s="49">
        <f>F544</f>
        <v>92164.6</v>
      </c>
      <c r="G543" s="49">
        <f>G544</f>
        <v>92164.6</v>
      </c>
    </row>
    <row r="544" spans="1:8" ht="45" hidden="1" outlineLevel="5">
      <c r="A544" s="21" t="s">
        <v>434</v>
      </c>
      <c r="B544" s="22" t="s">
        <v>163</v>
      </c>
      <c r="C544" s="22" t="s">
        <v>161</v>
      </c>
      <c r="D544" s="29" t="s">
        <v>569</v>
      </c>
      <c r="E544" s="22">
        <v>600</v>
      </c>
      <c r="F544" s="49">
        <v>92164.6</v>
      </c>
      <c r="G544" s="49">
        <v>92164.6</v>
      </c>
    </row>
    <row r="545" spans="1:8" ht="30" hidden="1" outlineLevel="6">
      <c r="A545" s="21" t="s">
        <v>337</v>
      </c>
      <c r="B545" s="22" t="s">
        <v>163</v>
      </c>
      <c r="C545" s="22" t="s">
        <v>161</v>
      </c>
      <c r="D545" s="22" t="s">
        <v>168</v>
      </c>
      <c r="E545" s="22"/>
      <c r="F545" s="49">
        <f t="shared" ref="F545:G546" si="46">F546</f>
        <v>85203.199999999997</v>
      </c>
      <c r="G545" s="49">
        <f t="shared" si="46"/>
        <v>85203.199999999997</v>
      </c>
    </row>
    <row r="546" spans="1:8" ht="60" hidden="1" outlineLevel="6">
      <c r="A546" s="21" t="s">
        <v>338</v>
      </c>
      <c r="B546" s="22" t="s">
        <v>163</v>
      </c>
      <c r="C546" s="22" t="s">
        <v>161</v>
      </c>
      <c r="D546" s="22" t="s">
        <v>169</v>
      </c>
      <c r="E546" s="22"/>
      <c r="F546" s="49">
        <f t="shared" si="46"/>
        <v>85203.199999999997</v>
      </c>
      <c r="G546" s="49">
        <f t="shared" si="46"/>
        <v>85203.199999999997</v>
      </c>
    </row>
    <row r="547" spans="1:8" s="6" customFormat="1" ht="45" hidden="1" outlineLevel="6">
      <c r="A547" s="21" t="s">
        <v>248</v>
      </c>
      <c r="B547" s="22" t="s">
        <v>163</v>
      </c>
      <c r="C547" s="22" t="s">
        <v>161</v>
      </c>
      <c r="D547" s="22" t="s">
        <v>169</v>
      </c>
      <c r="E547" s="22" t="s">
        <v>24</v>
      </c>
      <c r="F547" s="49">
        <v>85203.199999999997</v>
      </c>
      <c r="G547" s="49">
        <v>85203.199999999997</v>
      </c>
      <c r="H547" s="59"/>
    </row>
    <row r="548" spans="1:8" s="6" customFormat="1" ht="30" outlineLevel="6">
      <c r="A548" s="21" t="s">
        <v>547</v>
      </c>
      <c r="B548" s="22" t="s">
        <v>163</v>
      </c>
      <c r="C548" s="22" t="s">
        <v>161</v>
      </c>
      <c r="D548" s="22" t="s">
        <v>35</v>
      </c>
      <c r="E548" s="22"/>
      <c r="F548" s="49">
        <f t="shared" ref="F548:G550" si="47">F549</f>
        <v>175</v>
      </c>
      <c r="G548" s="49">
        <f t="shared" si="47"/>
        <v>182.4</v>
      </c>
      <c r="H548" s="59"/>
    </row>
    <row r="549" spans="1:8" s="6" customFormat="1" ht="45" outlineLevel="6">
      <c r="A549" s="21" t="s">
        <v>410</v>
      </c>
      <c r="B549" s="22" t="s">
        <v>163</v>
      </c>
      <c r="C549" s="22" t="s">
        <v>161</v>
      </c>
      <c r="D549" s="22" t="s">
        <v>36</v>
      </c>
      <c r="E549" s="22"/>
      <c r="F549" s="49">
        <f t="shared" si="47"/>
        <v>175</v>
      </c>
      <c r="G549" s="49">
        <f t="shared" si="47"/>
        <v>182.4</v>
      </c>
      <c r="H549" s="59"/>
    </row>
    <row r="550" spans="1:8" s="6" customFormat="1" ht="45" outlineLevel="6">
      <c r="A550" s="21" t="s">
        <v>427</v>
      </c>
      <c r="B550" s="22" t="s">
        <v>163</v>
      </c>
      <c r="C550" s="22" t="s">
        <v>161</v>
      </c>
      <c r="D550" s="29" t="s">
        <v>429</v>
      </c>
      <c r="E550" s="22"/>
      <c r="F550" s="49">
        <f t="shared" si="47"/>
        <v>175</v>
      </c>
      <c r="G550" s="49">
        <f t="shared" si="47"/>
        <v>182.4</v>
      </c>
      <c r="H550" s="59"/>
    </row>
    <row r="551" spans="1:8" s="6" customFormat="1" ht="45" outlineLevel="6">
      <c r="A551" s="21" t="s">
        <v>384</v>
      </c>
      <c r="B551" s="22" t="s">
        <v>163</v>
      </c>
      <c r="C551" s="22" t="s">
        <v>161</v>
      </c>
      <c r="D551" s="29" t="s">
        <v>429</v>
      </c>
      <c r="E551" s="22" t="s">
        <v>24</v>
      </c>
      <c r="F551" s="49">
        <v>175</v>
      </c>
      <c r="G551" s="49">
        <v>182.4</v>
      </c>
      <c r="H551" s="59"/>
    </row>
    <row r="552" spans="1:8" s="6" customFormat="1" ht="45" outlineLevel="6">
      <c r="A552" s="61" t="s">
        <v>509</v>
      </c>
      <c r="B552" s="22" t="s">
        <v>163</v>
      </c>
      <c r="C552" s="22" t="s">
        <v>161</v>
      </c>
      <c r="D552" s="60" t="s">
        <v>416</v>
      </c>
      <c r="E552" s="22"/>
      <c r="F552" s="49">
        <f>F553</f>
        <v>0</v>
      </c>
      <c r="G552" s="49">
        <f>G553</f>
        <v>769.2</v>
      </c>
      <c r="H552" s="59"/>
    </row>
    <row r="553" spans="1:8" s="6" customFormat="1" ht="60" outlineLevel="6">
      <c r="A553" s="61" t="s">
        <v>417</v>
      </c>
      <c r="B553" s="22" t="s">
        <v>163</v>
      </c>
      <c r="C553" s="22" t="s">
        <v>161</v>
      </c>
      <c r="D553" s="60" t="s">
        <v>418</v>
      </c>
      <c r="E553" s="22"/>
      <c r="F553" s="49">
        <f>F554</f>
        <v>0</v>
      </c>
      <c r="G553" s="49">
        <f>G554</f>
        <v>769.2</v>
      </c>
      <c r="H553" s="59"/>
    </row>
    <row r="554" spans="1:8" s="6" customFormat="1" ht="45" outlineLevel="6">
      <c r="A554" s="61" t="s">
        <v>384</v>
      </c>
      <c r="B554" s="22" t="s">
        <v>163</v>
      </c>
      <c r="C554" s="22" t="s">
        <v>161</v>
      </c>
      <c r="D554" s="60" t="s">
        <v>418</v>
      </c>
      <c r="E554" s="22">
        <v>600</v>
      </c>
      <c r="F554" s="49">
        <v>0</v>
      </c>
      <c r="G554" s="49">
        <v>769.2</v>
      </c>
      <c r="H554" s="59"/>
    </row>
    <row r="555" spans="1:8" outlineLevel="4">
      <c r="A555" s="21" t="s">
        <v>102</v>
      </c>
      <c r="B555" s="22" t="s">
        <v>163</v>
      </c>
      <c r="C555" s="22" t="s">
        <v>103</v>
      </c>
      <c r="D555" s="22"/>
      <c r="E555" s="22"/>
      <c r="F555" s="49">
        <f>F556+F565</f>
        <v>146618.9</v>
      </c>
      <c r="G555" s="49">
        <f>G556+G565</f>
        <v>146619.5</v>
      </c>
    </row>
    <row r="556" spans="1:8" ht="30" hidden="1" outlineLevel="6">
      <c r="A556" s="21" t="s">
        <v>442</v>
      </c>
      <c r="B556" s="22" t="s">
        <v>163</v>
      </c>
      <c r="C556" s="22" t="s">
        <v>103</v>
      </c>
      <c r="D556" s="22" t="s">
        <v>104</v>
      </c>
      <c r="E556" s="22"/>
      <c r="F556" s="49">
        <f>F557+F562</f>
        <v>146443.9</v>
      </c>
      <c r="G556" s="49">
        <f>G557+G562</f>
        <v>146443.9</v>
      </c>
    </row>
    <row r="557" spans="1:8" ht="45" hidden="1" outlineLevel="2">
      <c r="A557" s="21" t="s">
        <v>303</v>
      </c>
      <c r="B557" s="22" t="s">
        <v>163</v>
      </c>
      <c r="C557" s="22" t="s">
        <v>103</v>
      </c>
      <c r="D557" s="22" t="s">
        <v>105</v>
      </c>
      <c r="E557" s="22"/>
      <c r="F557" s="49">
        <f>F558+F560</f>
        <v>146443.9</v>
      </c>
      <c r="G557" s="49">
        <f>G558+G560</f>
        <v>146443.9</v>
      </c>
    </row>
    <row r="558" spans="1:8" ht="45" hidden="1" outlineLevel="3">
      <c r="A558" s="21" t="s">
        <v>304</v>
      </c>
      <c r="B558" s="22" t="s">
        <v>163</v>
      </c>
      <c r="C558" s="22" t="s">
        <v>103</v>
      </c>
      <c r="D558" s="22" t="s">
        <v>106</v>
      </c>
      <c r="E558" s="22"/>
      <c r="F558" s="49">
        <f>F559</f>
        <v>133843.9</v>
      </c>
      <c r="G558" s="49">
        <f>G559</f>
        <v>133843.9</v>
      </c>
    </row>
    <row r="559" spans="1:8" ht="45" hidden="1" outlineLevel="4">
      <c r="A559" s="21" t="s">
        <v>248</v>
      </c>
      <c r="B559" s="22" t="s">
        <v>163</v>
      </c>
      <c r="C559" s="22" t="s">
        <v>103</v>
      </c>
      <c r="D559" s="22" t="s">
        <v>106</v>
      </c>
      <c r="E559" s="22" t="s">
        <v>24</v>
      </c>
      <c r="F559" s="49">
        <v>133843.9</v>
      </c>
      <c r="G559" s="49">
        <v>133843.9</v>
      </c>
    </row>
    <row r="560" spans="1:8" ht="45" hidden="1" outlineLevel="4">
      <c r="A560" s="21" t="s">
        <v>339</v>
      </c>
      <c r="B560" s="22" t="s">
        <v>163</v>
      </c>
      <c r="C560" s="22" t="s">
        <v>103</v>
      </c>
      <c r="D560" s="22" t="s">
        <v>170</v>
      </c>
      <c r="E560" s="22"/>
      <c r="F560" s="49">
        <f>F561</f>
        <v>12600</v>
      </c>
      <c r="G560" s="49">
        <f>G561</f>
        <v>12600</v>
      </c>
    </row>
    <row r="561" spans="1:7" ht="45" hidden="1" outlineLevel="4">
      <c r="A561" s="21" t="s">
        <v>248</v>
      </c>
      <c r="B561" s="22" t="s">
        <v>163</v>
      </c>
      <c r="C561" s="22" t="s">
        <v>103</v>
      </c>
      <c r="D561" s="22" t="s">
        <v>170</v>
      </c>
      <c r="E561" s="22" t="s">
        <v>24</v>
      </c>
      <c r="F561" s="49">
        <v>12600</v>
      </c>
      <c r="G561" s="49">
        <v>12600</v>
      </c>
    </row>
    <row r="562" spans="1:7" ht="30" hidden="1" outlineLevel="4">
      <c r="A562" s="21" t="s">
        <v>305</v>
      </c>
      <c r="B562" s="22" t="s">
        <v>163</v>
      </c>
      <c r="C562" s="22" t="s">
        <v>103</v>
      </c>
      <c r="D562" s="22" t="s">
        <v>108</v>
      </c>
      <c r="E562" s="22"/>
      <c r="F562" s="49">
        <f t="shared" ref="F562:G563" si="48">F563</f>
        <v>0</v>
      </c>
      <c r="G562" s="49">
        <f t="shared" si="48"/>
        <v>0</v>
      </c>
    </row>
    <row r="563" spans="1:7" ht="60" hidden="1" outlineLevel="4">
      <c r="A563" s="21" t="s">
        <v>340</v>
      </c>
      <c r="B563" s="22" t="s">
        <v>163</v>
      </c>
      <c r="C563" s="22" t="s">
        <v>103</v>
      </c>
      <c r="D563" s="22" t="s">
        <v>171</v>
      </c>
      <c r="E563" s="22"/>
      <c r="F563" s="49">
        <f t="shared" si="48"/>
        <v>0</v>
      </c>
      <c r="G563" s="49">
        <f t="shared" si="48"/>
        <v>0</v>
      </c>
    </row>
    <row r="564" spans="1:7" ht="45" hidden="1" outlineLevel="4">
      <c r="A564" s="21" t="s">
        <v>248</v>
      </c>
      <c r="B564" s="22" t="s">
        <v>163</v>
      </c>
      <c r="C564" s="22" t="s">
        <v>103</v>
      </c>
      <c r="D564" s="22" t="s">
        <v>171</v>
      </c>
      <c r="E564" s="22" t="s">
        <v>24</v>
      </c>
      <c r="F564" s="49"/>
      <c r="G564" s="49"/>
    </row>
    <row r="565" spans="1:7" ht="30" outlineLevel="4">
      <c r="A565" s="21" t="s">
        <v>547</v>
      </c>
      <c r="B565" s="22" t="s">
        <v>163</v>
      </c>
      <c r="C565" s="22" t="s">
        <v>103</v>
      </c>
      <c r="D565" s="22" t="s">
        <v>35</v>
      </c>
      <c r="E565" s="22"/>
      <c r="F565" s="49">
        <f t="shared" ref="F565:G567" si="49">F566</f>
        <v>175</v>
      </c>
      <c r="G565" s="49">
        <f t="shared" si="49"/>
        <v>175.6</v>
      </c>
    </row>
    <row r="566" spans="1:7" ht="45" outlineLevel="4">
      <c r="A566" s="21" t="s">
        <v>410</v>
      </c>
      <c r="B566" s="22" t="s">
        <v>163</v>
      </c>
      <c r="C566" s="22" t="s">
        <v>103</v>
      </c>
      <c r="D566" s="22" t="s">
        <v>36</v>
      </c>
      <c r="E566" s="22"/>
      <c r="F566" s="49">
        <f t="shared" si="49"/>
        <v>175</v>
      </c>
      <c r="G566" s="49">
        <f t="shared" si="49"/>
        <v>175.6</v>
      </c>
    </row>
    <row r="567" spans="1:7" ht="45" outlineLevel="4">
      <c r="A567" s="21" t="s">
        <v>427</v>
      </c>
      <c r="B567" s="22" t="s">
        <v>163</v>
      </c>
      <c r="C567" s="22" t="s">
        <v>103</v>
      </c>
      <c r="D567" s="29" t="s">
        <v>429</v>
      </c>
      <c r="E567" s="22"/>
      <c r="F567" s="49">
        <f t="shared" si="49"/>
        <v>175</v>
      </c>
      <c r="G567" s="49">
        <f t="shared" si="49"/>
        <v>175.6</v>
      </c>
    </row>
    <row r="568" spans="1:7" ht="45" outlineLevel="4">
      <c r="A568" s="21" t="s">
        <v>248</v>
      </c>
      <c r="B568" s="22" t="s">
        <v>163</v>
      </c>
      <c r="C568" s="22" t="s">
        <v>103</v>
      </c>
      <c r="D568" s="29" t="s">
        <v>429</v>
      </c>
      <c r="E568" s="22">
        <v>600</v>
      </c>
      <c r="F568" s="49">
        <v>175</v>
      </c>
      <c r="G568" s="49">
        <v>175.6</v>
      </c>
    </row>
    <row r="569" spans="1:7" hidden="1" outlineLevel="4">
      <c r="A569" s="21" t="s">
        <v>222</v>
      </c>
      <c r="B569" s="22" t="s">
        <v>163</v>
      </c>
      <c r="C569" s="22" t="s">
        <v>107</v>
      </c>
      <c r="D569" s="22"/>
      <c r="E569" s="22"/>
      <c r="F569" s="49">
        <f>F570+F580</f>
        <v>211.5</v>
      </c>
      <c r="G569" s="49">
        <f>G570+G580</f>
        <v>211.5</v>
      </c>
    </row>
    <row r="570" spans="1:7" ht="30" hidden="1" outlineLevel="4">
      <c r="A570" s="21" t="s">
        <v>505</v>
      </c>
      <c r="B570" s="22" t="s">
        <v>163</v>
      </c>
      <c r="C570" s="22" t="s">
        <v>107</v>
      </c>
      <c r="D570" s="22" t="s">
        <v>104</v>
      </c>
      <c r="E570" s="22"/>
      <c r="F570" s="49">
        <f>F571</f>
        <v>0</v>
      </c>
      <c r="G570" s="49">
        <f>G571</f>
        <v>0</v>
      </c>
    </row>
    <row r="571" spans="1:7" ht="30" hidden="1" outlineLevel="4">
      <c r="A571" s="21" t="s">
        <v>305</v>
      </c>
      <c r="B571" s="22" t="s">
        <v>163</v>
      </c>
      <c r="C571" s="22" t="s">
        <v>107</v>
      </c>
      <c r="D571" s="22" t="s">
        <v>108</v>
      </c>
      <c r="E571" s="22"/>
      <c r="F571" s="49">
        <f>F572+F574+F576+F578</f>
        <v>0</v>
      </c>
      <c r="G571" s="49">
        <f>G572+G574+G576+G578</f>
        <v>0</v>
      </c>
    </row>
    <row r="572" spans="1:7" ht="60" hidden="1" outlineLevel="4">
      <c r="A572" s="21" t="s">
        <v>340</v>
      </c>
      <c r="B572" s="22" t="s">
        <v>163</v>
      </c>
      <c r="C572" s="22" t="s">
        <v>107</v>
      </c>
      <c r="D572" s="22" t="s">
        <v>171</v>
      </c>
      <c r="E572" s="22"/>
      <c r="F572" s="49">
        <f>F573</f>
        <v>0</v>
      </c>
      <c r="G572" s="49">
        <f>G573</f>
        <v>0</v>
      </c>
    </row>
    <row r="573" spans="1:7" ht="45" hidden="1" outlineLevel="4">
      <c r="A573" s="21" t="s">
        <v>248</v>
      </c>
      <c r="B573" s="22" t="s">
        <v>163</v>
      </c>
      <c r="C573" s="22" t="s">
        <v>107</v>
      </c>
      <c r="D573" s="22" t="s">
        <v>171</v>
      </c>
      <c r="E573" s="22" t="s">
        <v>24</v>
      </c>
      <c r="F573" s="49"/>
      <c r="G573" s="49"/>
    </row>
    <row r="574" spans="1:7" ht="60" hidden="1" outlineLevel="4">
      <c r="A574" s="21" t="s">
        <v>341</v>
      </c>
      <c r="B574" s="22" t="s">
        <v>163</v>
      </c>
      <c r="C574" s="22" t="s">
        <v>107</v>
      </c>
      <c r="D574" s="22" t="s">
        <v>172</v>
      </c>
      <c r="E574" s="22"/>
      <c r="F574" s="49">
        <f>F575</f>
        <v>0</v>
      </c>
      <c r="G574" s="49">
        <f>G575</f>
        <v>0</v>
      </c>
    </row>
    <row r="575" spans="1:7" ht="30" hidden="1" outlineLevel="4">
      <c r="A575" s="21" t="s">
        <v>243</v>
      </c>
      <c r="B575" s="22" t="s">
        <v>163</v>
      </c>
      <c r="C575" s="22" t="s">
        <v>107</v>
      </c>
      <c r="D575" s="22" t="s">
        <v>172</v>
      </c>
      <c r="E575" s="22" t="s">
        <v>41</v>
      </c>
      <c r="F575" s="49"/>
      <c r="G575" s="49"/>
    </row>
    <row r="576" spans="1:7" ht="30" hidden="1" outlineLevel="4">
      <c r="A576" s="21" t="s">
        <v>342</v>
      </c>
      <c r="B576" s="22" t="s">
        <v>163</v>
      </c>
      <c r="C576" s="22" t="s">
        <v>107</v>
      </c>
      <c r="D576" s="22" t="s">
        <v>173</v>
      </c>
      <c r="E576" s="22"/>
      <c r="F576" s="49">
        <f>F577</f>
        <v>0</v>
      </c>
      <c r="G576" s="49">
        <f>G577</f>
        <v>0</v>
      </c>
    </row>
    <row r="577" spans="1:7" ht="45" hidden="1" outlineLevel="4">
      <c r="A577" s="21" t="s">
        <v>248</v>
      </c>
      <c r="B577" s="22" t="s">
        <v>163</v>
      </c>
      <c r="C577" s="22" t="s">
        <v>107</v>
      </c>
      <c r="D577" s="22" t="s">
        <v>173</v>
      </c>
      <c r="E577" s="22" t="s">
        <v>24</v>
      </c>
      <c r="F577" s="49"/>
      <c r="G577" s="49"/>
    </row>
    <row r="578" spans="1:7" ht="30" hidden="1" outlineLevel="4">
      <c r="A578" s="21" t="s">
        <v>306</v>
      </c>
      <c r="B578" s="22" t="s">
        <v>163</v>
      </c>
      <c r="C578" s="22" t="s">
        <v>107</v>
      </c>
      <c r="D578" s="22" t="s">
        <v>109</v>
      </c>
      <c r="E578" s="22"/>
      <c r="F578" s="49">
        <f>F579</f>
        <v>0</v>
      </c>
      <c r="G578" s="49">
        <f>G579</f>
        <v>0</v>
      </c>
    </row>
    <row r="579" spans="1:7" ht="45" hidden="1" outlineLevel="4">
      <c r="A579" s="21" t="s">
        <v>248</v>
      </c>
      <c r="B579" s="22" t="s">
        <v>163</v>
      </c>
      <c r="C579" s="22" t="s">
        <v>107</v>
      </c>
      <c r="D579" s="22" t="s">
        <v>109</v>
      </c>
      <c r="E579" s="22" t="s">
        <v>24</v>
      </c>
      <c r="F579" s="49"/>
      <c r="G579" s="49"/>
    </row>
    <row r="580" spans="1:7" ht="30" hidden="1" outlineLevel="5">
      <c r="A580" s="21" t="s">
        <v>531</v>
      </c>
      <c r="B580" s="22" t="s">
        <v>163</v>
      </c>
      <c r="C580" s="22" t="s">
        <v>107</v>
      </c>
      <c r="D580" s="22" t="s">
        <v>111</v>
      </c>
      <c r="E580" s="22"/>
      <c r="F580" s="49">
        <f t="shared" ref="F580:G581" si="50">F581</f>
        <v>211.5</v>
      </c>
      <c r="G580" s="49">
        <f t="shared" si="50"/>
        <v>211.5</v>
      </c>
    </row>
    <row r="581" spans="1:7" ht="30" hidden="1">
      <c r="A581" s="21" t="s">
        <v>309</v>
      </c>
      <c r="B581" s="22" t="s">
        <v>163</v>
      </c>
      <c r="C581" s="22" t="s">
        <v>107</v>
      </c>
      <c r="D581" s="22" t="s">
        <v>113</v>
      </c>
      <c r="E581" s="22"/>
      <c r="F581" s="49">
        <f t="shared" si="50"/>
        <v>211.5</v>
      </c>
      <c r="G581" s="49">
        <f t="shared" si="50"/>
        <v>211.5</v>
      </c>
    </row>
    <row r="582" spans="1:7" ht="45" hidden="1">
      <c r="A582" s="21" t="s">
        <v>248</v>
      </c>
      <c r="B582" s="22" t="s">
        <v>163</v>
      </c>
      <c r="C582" s="22" t="s">
        <v>107</v>
      </c>
      <c r="D582" s="22" t="s">
        <v>113</v>
      </c>
      <c r="E582" s="22" t="s">
        <v>24</v>
      </c>
      <c r="F582" s="49">
        <v>211.5</v>
      </c>
      <c r="G582" s="49">
        <v>211.5</v>
      </c>
    </row>
    <row r="583" spans="1:7">
      <c r="A583" s="21" t="s">
        <v>174</v>
      </c>
      <c r="B583" s="22" t="s">
        <v>163</v>
      </c>
      <c r="C583" s="22" t="s">
        <v>175</v>
      </c>
      <c r="D583" s="22"/>
      <c r="E583" s="22"/>
      <c r="F583" s="49">
        <f>F584+F619</f>
        <v>564715</v>
      </c>
      <c r="G583" s="49">
        <f>G584+G619</f>
        <v>564603.5</v>
      </c>
    </row>
    <row r="584" spans="1:7" ht="30">
      <c r="A584" s="21" t="s">
        <v>442</v>
      </c>
      <c r="B584" s="22" t="s">
        <v>163</v>
      </c>
      <c r="C584" s="22" t="s">
        <v>175</v>
      </c>
      <c r="D584" s="22" t="s">
        <v>104</v>
      </c>
      <c r="E584" s="22"/>
      <c r="F584" s="49">
        <f>F595+F607+F588+F585+F592</f>
        <v>564715</v>
      </c>
      <c r="G584" s="49">
        <f>G595+G607+G588+G585+G592</f>
        <v>564603.5</v>
      </c>
    </row>
    <row r="585" spans="1:7" ht="30">
      <c r="A585" s="21" t="s">
        <v>334</v>
      </c>
      <c r="B585" s="22" t="s">
        <v>163</v>
      </c>
      <c r="C585" s="22" t="s">
        <v>175</v>
      </c>
      <c r="D585" s="22" t="s">
        <v>164</v>
      </c>
      <c r="E585" s="22"/>
      <c r="F585" s="49">
        <f>F586</f>
        <v>289370</v>
      </c>
      <c r="G585" s="49">
        <f>G586</f>
        <v>289313.40000000002</v>
      </c>
    </row>
    <row r="586" spans="1:7" ht="47.25" customHeight="1">
      <c r="A586" s="21" t="s">
        <v>375</v>
      </c>
      <c r="B586" s="22" t="s">
        <v>163</v>
      </c>
      <c r="C586" s="22" t="s">
        <v>175</v>
      </c>
      <c r="D586" s="22" t="s">
        <v>165</v>
      </c>
      <c r="E586" s="22"/>
      <c r="F586" s="49">
        <f>F587</f>
        <v>289370</v>
      </c>
      <c r="G586" s="49">
        <f>G587</f>
        <v>289313.40000000002</v>
      </c>
    </row>
    <row r="587" spans="1:7" ht="45">
      <c r="A587" s="21" t="s">
        <v>248</v>
      </c>
      <c r="B587" s="22" t="s">
        <v>163</v>
      </c>
      <c r="C587" s="22" t="s">
        <v>175</v>
      </c>
      <c r="D587" s="22" t="s">
        <v>165</v>
      </c>
      <c r="E587" s="22">
        <v>600</v>
      </c>
      <c r="F587" s="49">
        <v>289370</v>
      </c>
      <c r="G587" s="49">
        <v>289313.40000000002</v>
      </c>
    </row>
    <row r="588" spans="1:7" ht="30" hidden="1">
      <c r="A588" s="21" t="s">
        <v>453</v>
      </c>
      <c r="B588" s="22" t="s">
        <v>163</v>
      </c>
      <c r="C588" s="22" t="s">
        <v>175</v>
      </c>
      <c r="D588" s="22" t="s">
        <v>166</v>
      </c>
      <c r="E588" s="22"/>
      <c r="F588" s="49">
        <f t="shared" ref="F588:G588" si="51">F589</f>
        <v>195570.9</v>
      </c>
      <c r="G588" s="49">
        <f t="shared" si="51"/>
        <v>195570.9</v>
      </c>
    </row>
    <row r="589" spans="1:7" ht="63" hidden="1" customHeight="1">
      <c r="A589" s="21" t="s">
        <v>454</v>
      </c>
      <c r="B589" s="22" t="s">
        <v>163</v>
      </c>
      <c r="C589" s="22" t="s">
        <v>175</v>
      </c>
      <c r="D589" s="22" t="s">
        <v>167</v>
      </c>
      <c r="E589" s="22"/>
      <c r="F589" s="49">
        <f>F590+F591</f>
        <v>195570.9</v>
      </c>
      <c r="G589" s="49">
        <f>G590+G591</f>
        <v>195570.9</v>
      </c>
    </row>
    <row r="590" spans="1:7" ht="45" hidden="1">
      <c r="A590" s="21" t="s">
        <v>389</v>
      </c>
      <c r="B590" s="22" t="s">
        <v>163</v>
      </c>
      <c r="C590" s="22" t="s">
        <v>175</v>
      </c>
      <c r="D590" s="22" t="s">
        <v>167</v>
      </c>
      <c r="E590" s="22" t="s">
        <v>9</v>
      </c>
      <c r="F590" s="49">
        <v>3836.8</v>
      </c>
      <c r="G590" s="49">
        <v>3836.8</v>
      </c>
    </row>
    <row r="591" spans="1:7" ht="45" hidden="1">
      <c r="A591" s="21" t="s">
        <v>248</v>
      </c>
      <c r="B591" s="22" t="s">
        <v>163</v>
      </c>
      <c r="C591" s="22" t="s">
        <v>175</v>
      </c>
      <c r="D591" s="22" t="s">
        <v>167</v>
      </c>
      <c r="E591" s="22">
        <v>600</v>
      </c>
      <c r="F591" s="49">
        <v>191734.1</v>
      </c>
      <c r="G591" s="49">
        <v>191734.1</v>
      </c>
    </row>
    <row r="592" spans="1:7" ht="45" hidden="1">
      <c r="A592" s="21" t="s">
        <v>534</v>
      </c>
      <c r="B592" s="22" t="s">
        <v>163</v>
      </c>
      <c r="C592" s="22" t="s">
        <v>175</v>
      </c>
      <c r="D592" s="22" t="s">
        <v>105</v>
      </c>
      <c r="E592" s="22"/>
      <c r="F592" s="49">
        <f>F593</f>
        <v>6490.4</v>
      </c>
      <c r="G592" s="49">
        <f>G593</f>
        <v>6490.4</v>
      </c>
    </row>
    <row r="593" spans="1:7" ht="45" hidden="1">
      <c r="A593" s="21" t="s">
        <v>535</v>
      </c>
      <c r="B593" s="22" t="s">
        <v>163</v>
      </c>
      <c r="C593" s="22" t="s">
        <v>175</v>
      </c>
      <c r="D593" s="22" t="s">
        <v>106</v>
      </c>
      <c r="E593" s="22"/>
      <c r="F593" s="49">
        <f>F594</f>
        <v>6490.4</v>
      </c>
      <c r="G593" s="49">
        <f>G594</f>
        <v>6490.4</v>
      </c>
    </row>
    <row r="594" spans="1:7" ht="45" hidden="1">
      <c r="A594" s="21" t="s">
        <v>384</v>
      </c>
      <c r="B594" s="22" t="s">
        <v>163</v>
      </c>
      <c r="C594" s="22" t="s">
        <v>175</v>
      </c>
      <c r="D594" s="22" t="s">
        <v>106</v>
      </c>
      <c r="E594" s="22" t="s">
        <v>24</v>
      </c>
      <c r="F594" s="49">
        <v>6490.4</v>
      </c>
      <c r="G594" s="49">
        <v>6490.4</v>
      </c>
    </row>
    <row r="595" spans="1:7" ht="36.75" customHeight="1">
      <c r="A595" s="21" t="s">
        <v>343</v>
      </c>
      <c r="B595" s="22" t="s">
        <v>163</v>
      </c>
      <c r="C595" s="22" t="s">
        <v>175</v>
      </c>
      <c r="D595" s="22" t="s">
        <v>176</v>
      </c>
      <c r="E595" s="22"/>
      <c r="F595" s="49">
        <f>F596+F599+F605</f>
        <v>48104.100000000006</v>
      </c>
      <c r="G595" s="49">
        <f>G596+G599+G605</f>
        <v>48049.2</v>
      </c>
    </row>
    <row r="596" spans="1:7" ht="90">
      <c r="A596" s="21" t="s">
        <v>553</v>
      </c>
      <c r="B596" s="22" t="s">
        <v>163</v>
      </c>
      <c r="C596" s="22" t="s">
        <v>175</v>
      </c>
      <c r="D596" s="22" t="s">
        <v>177</v>
      </c>
      <c r="E596" s="22"/>
      <c r="F596" s="49">
        <f>F597+F598</f>
        <v>8050.8</v>
      </c>
      <c r="G596" s="49">
        <f>G597+G598</f>
        <v>8038.5</v>
      </c>
    </row>
    <row r="597" spans="1:7" ht="90" hidden="1">
      <c r="A597" s="21" t="s">
        <v>230</v>
      </c>
      <c r="B597" s="22" t="s">
        <v>163</v>
      </c>
      <c r="C597" s="22" t="s">
        <v>175</v>
      </c>
      <c r="D597" s="22" t="s">
        <v>177</v>
      </c>
      <c r="E597" s="22" t="s">
        <v>6</v>
      </c>
      <c r="F597" s="49">
        <v>7757.5</v>
      </c>
      <c r="G597" s="49">
        <v>7757.5</v>
      </c>
    </row>
    <row r="598" spans="1:7" ht="45">
      <c r="A598" s="21" t="s">
        <v>231</v>
      </c>
      <c r="B598" s="22" t="s">
        <v>163</v>
      </c>
      <c r="C598" s="22" t="s">
        <v>175</v>
      </c>
      <c r="D598" s="22" t="s">
        <v>177</v>
      </c>
      <c r="E598" s="22" t="s">
        <v>9</v>
      </c>
      <c r="F598" s="49">
        <v>293.3</v>
      </c>
      <c r="G598" s="49">
        <v>281</v>
      </c>
    </row>
    <row r="599" spans="1:7" ht="45">
      <c r="A599" s="21" t="s">
        <v>344</v>
      </c>
      <c r="B599" s="22" t="s">
        <v>163</v>
      </c>
      <c r="C599" s="22" t="s">
        <v>175</v>
      </c>
      <c r="D599" s="22" t="s">
        <v>178</v>
      </c>
      <c r="E599" s="22"/>
      <c r="F599" s="49">
        <f>F600+F601+F603+F604+F602</f>
        <v>40053.300000000003</v>
      </c>
      <c r="G599" s="49">
        <f>G600+G601+G603+G604+G602</f>
        <v>39998.5</v>
      </c>
    </row>
    <row r="600" spans="1:7" ht="90">
      <c r="A600" s="21" t="s">
        <v>230</v>
      </c>
      <c r="B600" s="22" t="s">
        <v>163</v>
      </c>
      <c r="C600" s="22" t="s">
        <v>175</v>
      </c>
      <c r="D600" s="22" t="s">
        <v>178</v>
      </c>
      <c r="E600" s="22" t="s">
        <v>6</v>
      </c>
      <c r="F600" s="49">
        <v>30677.1</v>
      </c>
      <c r="G600" s="49">
        <v>30622.3</v>
      </c>
    </row>
    <row r="601" spans="1:7" ht="45" hidden="1">
      <c r="A601" s="21" t="s">
        <v>231</v>
      </c>
      <c r="B601" s="22" t="s">
        <v>163</v>
      </c>
      <c r="C601" s="22" t="s">
        <v>175</v>
      </c>
      <c r="D601" s="22" t="s">
        <v>178</v>
      </c>
      <c r="E601" s="22" t="s">
        <v>9</v>
      </c>
      <c r="F601" s="49">
        <v>1222.2</v>
      </c>
      <c r="G601" s="49">
        <v>1222.2</v>
      </c>
    </row>
    <row r="602" spans="1:7" ht="30" hidden="1">
      <c r="A602" s="21" t="s">
        <v>452</v>
      </c>
      <c r="B602" s="22" t="s">
        <v>163</v>
      </c>
      <c r="C602" s="22" t="s">
        <v>175</v>
      </c>
      <c r="D602" s="22" t="s">
        <v>178</v>
      </c>
      <c r="E602" s="22">
        <v>300</v>
      </c>
      <c r="F602" s="49"/>
      <c r="G602" s="49"/>
    </row>
    <row r="603" spans="1:7" ht="45" hidden="1">
      <c r="A603" s="21" t="s">
        <v>248</v>
      </c>
      <c r="B603" s="22" t="s">
        <v>163</v>
      </c>
      <c r="C603" s="22" t="s">
        <v>175</v>
      </c>
      <c r="D603" s="22" t="s">
        <v>178</v>
      </c>
      <c r="E603" s="22" t="s">
        <v>24</v>
      </c>
      <c r="F603" s="49">
        <v>8124</v>
      </c>
      <c r="G603" s="49">
        <v>8124</v>
      </c>
    </row>
    <row r="604" spans="1:7" hidden="1">
      <c r="A604" s="21" t="s">
        <v>232</v>
      </c>
      <c r="B604" s="22" t="s">
        <v>163</v>
      </c>
      <c r="C604" s="22" t="s">
        <v>175</v>
      </c>
      <c r="D604" s="22" t="s">
        <v>178</v>
      </c>
      <c r="E604" s="22" t="s">
        <v>10</v>
      </c>
      <c r="F604" s="49">
        <v>30</v>
      </c>
      <c r="G604" s="49">
        <v>30</v>
      </c>
    </row>
    <row r="605" spans="1:7" ht="90">
      <c r="A605" s="21" t="s">
        <v>473</v>
      </c>
      <c r="B605" s="22" t="s">
        <v>163</v>
      </c>
      <c r="C605" s="22" t="s">
        <v>175</v>
      </c>
      <c r="D605" s="29" t="s">
        <v>472</v>
      </c>
      <c r="E605" s="22"/>
      <c r="F605" s="49">
        <f>F606</f>
        <v>0</v>
      </c>
      <c r="G605" s="49">
        <f>G606</f>
        <v>12.2</v>
      </c>
    </row>
    <row r="606" spans="1:7" ht="45">
      <c r="A606" s="21" t="s">
        <v>389</v>
      </c>
      <c r="B606" s="22" t="s">
        <v>163</v>
      </c>
      <c r="C606" s="22" t="s">
        <v>175</v>
      </c>
      <c r="D606" s="29" t="s">
        <v>472</v>
      </c>
      <c r="E606" s="22">
        <v>200</v>
      </c>
      <c r="F606" s="49">
        <v>0</v>
      </c>
      <c r="G606" s="49">
        <v>12.2</v>
      </c>
    </row>
    <row r="607" spans="1:7" ht="30">
      <c r="A607" s="21" t="s">
        <v>435</v>
      </c>
      <c r="B607" s="22" t="s">
        <v>163</v>
      </c>
      <c r="C607" s="22" t="s">
        <v>175</v>
      </c>
      <c r="D607" s="22" t="s">
        <v>108</v>
      </c>
      <c r="E607" s="27"/>
      <c r="F607" s="49">
        <f>F608+F610+F612+F615+F617</f>
        <v>25179.599999999999</v>
      </c>
      <c r="G607" s="49">
        <f>G608+G610+G612+G615+G617</f>
        <v>25179.599999999999</v>
      </c>
    </row>
    <row r="608" spans="1:7" ht="60">
      <c r="A608" s="21" t="s">
        <v>436</v>
      </c>
      <c r="B608" s="22" t="s">
        <v>163</v>
      </c>
      <c r="C608" s="22" t="s">
        <v>175</v>
      </c>
      <c r="D608" s="22" t="s">
        <v>171</v>
      </c>
      <c r="E608" s="22"/>
      <c r="F608" s="49">
        <f>F609</f>
        <v>16823.7</v>
      </c>
      <c r="G608" s="49">
        <f>G609</f>
        <v>13022.7</v>
      </c>
    </row>
    <row r="609" spans="1:7" ht="45">
      <c r="A609" s="21" t="s">
        <v>434</v>
      </c>
      <c r="B609" s="22" t="s">
        <v>163</v>
      </c>
      <c r="C609" s="22" t="s">
        <v>175</v>
      </c>
      <c r="D609" s="22" t="s">
        <v>171</v>
      </c>
      <c r="E609" s="22" t="s">
        <v>24</v>
      </c>
      <c r="F609" s="49">
        <v>16823.7</v>
      </c>
      <c r="G609" s="49">
        <v>13022.7</v>
      </c>
    </row>
    <row r="610" spans="1:7" ht="60">
      <c r="A610" s="21" t="s">
        <v>437</v>
      </c>
      <c r="B610" s="22" t="s">
        <v>163</v>
      </c>
      <c r="C610" s="22" t="s">
        <v>175</v>
      </c>
      <c r="D610" s="22" t="s">
        <v>172</v>
      </c>
      <c r="E610" s="22"/>
      <c r="F610" s="49">
        <f>F611</f>
        <v>8250.9</v>
      </c>
      <c r="G610" s="49">
        <f>G611</f>
        <v>12051.9</v>
      </c>
    </row>
    <row r="611" spans="1:7" ht="30">
      <c r="A611" s="21" t="s">
        <v>438</v>
      </c>
      <c r="B611" s="22" t="s">
        <v>163</v>
      </c>
      <c r="C611" s="22" t="s">
        <v>175</v>
      </c>
      <c r="D611" s="22" t="s">
        <v>172</v>
      </c>
      <c r="E611" s="22" t="s">
        <v>41</v>
      </c>
      <c r="F611" s="49">
        <v>8250.9</v>
      </c>
      <c r="G611" s="49">
        <v>12051.9</v>
      </c>
    </row>
    <row r="612" spans="1:7" ht="30" hidden="1">
      <c r="A612" s="21" t="s">
        <v>439</v>
      </c>
      <c r="B612" s="22" t="s">
        <v>163</v>
      </c>
      <c r="C612" s="22" t="s">
        <v>175</v>
      </c>
      <c r="D612" s="22" t="s">
        <v>173</v>
      </c>
      <c r="E612" s="22"/>
      <c r="F612" s="49">
        <f>F613+F614</f>
        <v>100</v>
      </c>
      <c r="G612" s="49">
        <f>G613+G614</f>
        <v>100</v>
      </c>
    </row>
    <row r="613" spans="1:7" ht="45" hidden="1">
      <c r="A613" s="21" t="s">
        <v>426</v>
      </c>
      <c r="B613" s="22" t="s">
        <v>163</v>
      </c>
      <c r="C613" s="22" t="s">
        <v>175</v>
      </c>
      <c r="D613" s="22" t="s">
        <v>173</v>
      </c>
      <c r="E613" s="22">
        <v>200</v>
      </c>
      <c r="F613" s="49"/>
      <c r="G613" s="49"/>
    </row>
    <row r="614" spans="1:7" ht="45" hidden="1">
      <c r="A614" s="21" t="s">
        <v>434</v>
      </c>
      <c r="B614" s="22" t="s">
        <v>163</v>
      </c>
      <c r="C614" s="22" t="s">
        <v>175</v>
      </c>
      <c r="D614" s="22" t="s">
        <v>173</v>
      </c>
      <c r="E614" s="22">
        <v>600</v>
      </c>
      <c r="F614" s="49">
        <v>100</v>
      </c>
      <c r="G614" s="49">
        <v>100</v>
      </c>
    </row>
    <row r="615" spans="1:7" ht="30" hidden="1">
      <c r="A615" s="21" t="s">
        <v>306</v>
      </c>
      <c r="B615" s="22" t="s">
        <v>163</v>
      </c>
      <c r="C615" s="22" t="s">
        <v>175</v>
      </c>
      <c r="D615" s="22" t="s">
        <v>109</v>
      </c>
      <c r="E615" s="22"/>
      <c r="F615" s="49">
        <f>F616</f>
        <v>5</v>
      </c>
      <c r="G615" s="49">
        <f>G616</f>
        <v>5</v>
      </c>
    </row>
    <row r="616" spans="1:7" ht="45" hidden="1">
      <c r="A616" s="21" t="s">
        <v>248</v>
      </c>
      <c r="B616" s="22" t="s">
        <v>163</v>
      </c>
      <c r="C616" s="22" t="s">
        <v>175</v>
      </c>
      <c r="D616" s="22" t="s">
        <v>109</v>
      </c>
      <c r="E616" s="22" t="s">
        <v>24</v>
      </c>
      <c r="F616" s="49">
        <v>5</v>
      </c>
      <c r="G616" s="49">
        <v>5</v>
      </c>
    </row>
    <row r="617" spans="1:7" ht="30" hidden="1">
      <c r="A617" s="21" t="s">
        <v>474</v>
      </c>
      <c r="B617" s="22" t="s">
        <v>163</v>
      </c>
      <c r="C617" s="22" t="s">
        <v>175</v>
      </c>
      <c r="D617" s="22" t="s">
        <v>110</v>
      </c>
      <c r="E617" s="22"/>
      <c r="F617" s="49">
        <f>F618</f>
        <v>0</v>
      </c>
      <c r="G617" s="49">
        <f>G618</f>
        <v>0</v>
      </c>
    </row>
    <row r="618" spans="1:7" ht="45" hidden="1">
      <c r="A618" s="21" t="s">
        <v>248</v>
      </c>
      <c r="B618" s="22" t="s">
        <v>163</v>
      </c>
      <c r="C618" s="22" t="s">
        <v>175</v>
      </c>
      <c r="D618" s="22" t="s">
        <v>110</v>
      </c>
      <c r="E618" s="22">
        <v>600</v>
      </c>
      <c r="F618" s="49"/>
      <c r="G618" s="49"/>
    </row>
    <row r="619" spans="1:7" ht="30" hidden="1">
      <c r="A619" s="21" t="s">
        <v>467</v>
      </c>
      <c r="B619" s="22" t="s">
        <v>163</v>
      </c>
      <c r="C619" s="22" t="s">
        <v>175</v>
      </c>
      <c r="D619" s="22">
        <v>9900000000</v>
      </c>
      <c r="E619" s="22"/>
      <c r="F619" s="49">
        <f>F620</f>
        <v>0</v>
      </c>
      <c r="G619" s="49">
        <f>G620</f>
        <v>0</v>
      </c>
    </row>
    <row r="620" spans="1:7" ht="90" hidden="1">
      <c r="A620" s="21" t="s">
        <v>406</v>
      </c>
      <c r="B620" s="22" t="s">
        <v>163</v>
      </c>
      <c r="C620" s="22" t="s">
        <v>175</v>
      </c>
      <c r="D620" s="22">
        <v>9900000000</v>
      </c>
      <c r="E620" s="22">
        <v>100</v>
      </c>
      <c r="F620" s="49"/>
      <c r="G620" s="49"/>
    </row>
    <row r="621" spans="1:7">
      <c r="A621" s="21" t="s">
        <v>364</v>
      </c>
      <c r="B621" s="22" t="s">
        <v>163</v>
      </c>
      <c r="C621" s="22" t="s">
        <v>37</v>
      </c>
      <c r="D621" s="22"/>
      <c r="E621" s="22"/>
      <c r="F621" s="49">
        <f>F622</f>
        <v>16285.6</v>
      </c>
      <c r="G621" s="49">
        <f>G622</f>
        <v>21436.400000000001</v>
      </c>
    </row>
    <row r="622" spans="1:7">
      <c r="A622" s="21" t="s">
        <v>47</v>
      </c>
      <c r="B622" s="22" t="s">
        <v>163</v>
      </c>
      <c r="C622" s="22" t="s">
        <v>48</v>
      </c>
      <c r="D622" s="22"/>
      <c r="E622" s="22"/>
      <c r="F622" s="49">
        <f>F623+F630</f>
        <v>16285.6</v>
      </c>
      <c r="G622" s="49">
        <f>G623+G630</f>
        <v>21436.400000000001</v>
      </c>
    </row>
    <row r="623" spans="1:7" ht="30">
      <c r="A623" s="21" t="s">
        <v>442</v>
      </c>
      <c r="B623" s="22" t="s">
        <v>163</v>
      </c>
      <c r="C623" s="22" t="s">
        <v>48</v>
      </c>
      <c r="D623" s="22" t="s">
        <v>104</v>
      </c>
      <c r="E623" s="22"/>
      <c r="F623" s="49">
        <f>F624+F627</f>
        <v>1746</v>
      </c>
      <c r="G623" s="49">
        <f>G624+G627</f>
        <v>6896.8</v>
      </c>
    </row>
    <row r="624" spans="1:7" ht="30">
      <c r="A624" s="21" t="s">
        <v>334</v>
      </c>
      <c r="B624" s="22" t="s">
        <v>163</v>
      </c>
      <c r="C624" s="22" t="s">
        <v>48</v>
      </c>
      <c r="D624" s="22" t="s">
        <v>164</v>
      </c>
      <c r="E624" s="22"/>
      <c r="F624" s="49">
        <f t="shared" ref="F624:G625" si="52">F625</f>
        <v>1393.4</v>
      </c>
      <c r="G624" s="49">
        <f t="shared" si="52"/>
        <v>6544.2</v>
      </c>
    </row>
    <row r="625" spans="1:7" ht="30">
      <c r="A625" s="21" t="s">
        <v>345</v>
      </c>
      <c r="B625" s="22" t="s">
        <v>163</v>
      </c>
      <c r="C625" s="22" t="s">
        <v>48</v>
      </c>
      <c r="D625" s="22" t="s">
        <v>179</v>
      </c>
      <c r="E625" s="22"/>
      <c r="F625" s="49">
        <f t="shared" si="52"/>
        <v>1393.4</v>
      </c>
      <c r="G625" s="49">
        <f t="shared" si="52"/>
        <v>6544.2</v>
      </c>
    </row>
    <row r="626" spans="1:7" ht="45">
      <c r="A626" s="21" t="s">
        <v>248</v>
      </c>
      <c r="B626" s="22" t="s">
        <v>163</v>
      </c>
      <c r="C626" s="22" t="s">
        <v>48</v>
      </c>
      <c r="D626" s="22" t="s">
        <v>179</v>
      </c>
      <c r="E626" s="22" t="s">
        <v>24</v>
      </c>
      <c r="F626" s="49">
        <v>1393.4</v>
      </c>
      <c r="G626" s="49">
        <v>6544.2</v>
      </c>
    </row>
    <row r="627" spans="1:7" ht="30" hidden="1">
      <c r="A627" s="21" t="s">
        <v>337</v>
      </c>
      <c r="B627" s="22" t="s">
        <v>163</v>
      </c>
      <c r="C627" s="22" t="s">
        <v>48</v>
      </c>
      <c r="D627" s="22" t="s">
        <v>168</v>
      </c>
      <c r="E627" s="22"/>
      <c r="F627" s="49">
        <f t="shared" ref="F627:G628" si="53">F628</f>
        <v>352.6</v>
      </c>
      <c r="G627" s="49">
        <f t="shared" si="53"/>
        <v>352.6</v>
      </c>
    </row>
    <row r="628" spans="1:7" ht="60" hidden="1">
      <c r="A628" s="21" t="s">
        <v>338</v>
      </c>
      <c r="B628" s="22" t="s">
        <v>163</v>
      </c>
      <c r="C628" s="22" t="s">
        <v>48</v>
      </c>
      <c r="D628" s="22" t="s">
        <v>169</v>
      </c>
      <c r="E628" s="22"/>
      <c r="F628" s="49">
        <f t="shared" si="53"/>
        <v>352.6</v>
      </c>
      <c r="G628" s="49">
        <f t="shared" si="53"/>
        <v>352.6</v>
      </c>
    </row>
    <row r="629" spans="1:7" ht="45" hidden="1">
      <c r="A629" s="21" t="s">
        <v>248</v>
      </c>
      <c r="B629" s="22" t="s">
        <v>163</v>
      </c>
      <c r="C629" s="22" t="s">
        <v>48</v>
      </c>
      <c r="D629" s="22" t="s">
        <v>169</v>
      </c>
      <c r="E629" s="22" t="s">
        <v>24</v>
      </c>
      <c r="F629" s="49">
        <v>352.6</v>
      </c>
      <c r="G629" s="49">
        <v>352.6</v>
      </c>
    </row>
    <row r="630" spans="1:7" ht="30" hidden="1">
      <c r="A630" s="21" t="s">
        <v>491</v>
      </c>
      <c r="B630" s="22" t="s">
        <v>163</v>
      </c>
      <c r="C630" s="22" t="s">
        <v>48</v>
      </c>
      <c r="D630" s="22" t="s">
        <v>35</v>
      </c>
      <c r="E630" s="22"/>
      <c r="F630" s="49">
        <f t="shared" ref="F630:G632" si="54">F631</f>
        <v>14539.6</v>
      </c>
      <c r="G630" s="49">
        <f t="shared" si="54"/>
        <v>14539.6</v>
      </c>
    </row>
    <row r="631" spans="1:7" ht="30" hidden="1">
      <c r="A631" s="21" t="s">
        <v>263</v>
      </c>
      <c r="B631" s="22" t="s">
        <v>163</v>
      </c>
      <c r="C631" s="22" t="s">
        <v>48</v>
      </c>
      <c r="D631" s="22" t="s">
        <v>44</v>
      </c>
      <c r="E631" s="22"/>
      <c r="F631" s="49">
        <f t="shared" si="54"/>
        <v>14539.6</v>
      </c>
      <c r="G631" s="49">
        <f t="shared" si="54"/>
        <v>14539.6</v>
      </c>
    </row>
    <row r="632" spans="1:7" ht="30" hidden="1">
      <c r="A632" s="21" t="s">
        <v>570</v>
      </c>
      <c r="B632" s="22" t="s">
        <v>163</v>
      </c>
      <c r="C632" s="22" t="s">
        <v>48</v>
      </c>
      <c r="D632" s="22" t="s">
        <v>571</v>
      </c>
      <c r="E632" s="22"/>
      <c r="F632" s="49">
        <f t="shared" si="54"/>
        <v>14539.6</v>
      </c>
      <c r="G632" s="49">
        <f t="shared" si="54"/>
        <v>14539.6</v>
      </c>
    </row>
    <row r="633" spans="1:7" ht="45" hidden="1">
      <c r="A633" s="21" t="s">
        <v>248</v>
      </c>
      <c r="B633" s="22" t="s">
        <v>163</v>
      </c>
      <c r="C633" s="22" t="s">
        <v>48</v>
      </c>
      <c r="D633" s="22" t="s">
        <v>571</v>
      </c>
      <c r="E633" s="22" t="s">
        <v>24</v>
      </c>
      <c r="F633" s="49">
        <v>14539.6</v>
      </c>
      <c r="G633" s="49">
        <v>14539.6</v>
      </c>
    </row>
    <row r="634" spans="1:7" ht="28.5">
      <c r="A634" s="26" t="s">
        <v>180</v>
      </c>
      <c r="B634" s="27" t="s">
        <v>181</v>
      </c>
      <c r="C634" s="27"/>
      <c r="D634" s="27"/>
      <c r="E634" s="27"/>
      <c r="F634" s="52">
        <f>F635+F658</f>
        <v>108381.7</v>
      </c>
      <c r="G634" s="52">
        <f>G635+G658</f>
        <v>94522.6</v>
      </c>
    </row>
    <row r="635" spans="1:7" hidden="1">
      <c r="A635" s="21" t="s">
        <v>354</v>
      </c>
      <c r="B635" s="22" t="s">
        <v>181</v>
      </c>
      <c r="C635" s="22" t="s">
        <v>1</v>
      </c>
      <c r="D635" s="22"/>
      <c r="E635" s="22"/>
      <c r="F635" s="49">
        <f>F636+F649</f>
        <v>93369</v>
      </c>
      <c r="G635" s="49">
        <f>G636+G649</f>
        <v>93369</v>
      </c>
    </row>
    <row r="636" spans="1:7" ht="60" hidden="1">
      <c r="A636" s="21" t="s">
        <v>182</v>
      </c>
      <c r="B636" s="22" t="s">
        <v>181</v>
      </c>
      <c r="C636" s="22" t="s">
        <v>183</v>
      </c>
      <c r="D636" s="22"/>
      <c r="E636" s="22"/>
      <c r="F636" s="49">
        <f>F637+F647</f>
        <v>11134</v>
      </c>
      <c r="G636" s="49">
        <f>G637+G647</f>
        <v>11134</v>
      </c>
    </row>
    <row r="637" spans="1:7" ht="30" hidden="1">
      <c r="A637" s="21" t="s">
        <v>554</v>
      </c>
      <c r="B637" s="22" t="s">
        <v>181</v>
      </c>
      <c r="C637" s="22" t="s">
        <v>183</v>
      </c>
      <c r="D637" s="22" t="s">
        <v>16</v>
      </c>
      <c r="E637" s="22"/>
      <c r="F637" s="49">
        <f>F638+F642</f>
        <v>11134</v>
      </c>
      <c r="G637" s="49">
        <f>G638+G642</f>
        <v>11134</v>
      </c>
    </row>
    <row r="638" spans="1:7" ht="45" hidden="1">
      <c r="A638" s="21" t="s">
        <v>346</v>
      </c>
      <c r="B638" s="22" t="s">
        <v>181</v>
      </c>
      <c r="C638" s="22" t="s">
        <v>183</v>
      </c>
      <c r="D638" s="22" t="s">
        <v>184</v>
      </c>
      <c r="E638" s="22"/>
      <c r="F638" s="49">
        <f>F639</f>
        <v>11104</v>
      </c>
      <c r="G638" s="49">
        <f>G639</f>
        <v>11104</v>
      </c>
    </row>
    <row r="639" spans="1:7" ht="48" hidden="1" customHeight="1">
      <c r="A639" s="21" t="s">
        <v>347</v>
      </c>
      <c r="B639" s="22" t="s">
        <v>181</v>
      </c>
      <c r="C639" s="22" t="s">
        <v>183</v>
      </c>
      <c r="D639" s="22" t="s">
        <v>185</v>
      </c>
      <c r="E639" s="22"/>
      <c r="F639" s="49">
        <f>F640+F641</f>
        <v>11104</v>
      </c>
      <c r="G639" s="49">
        <f>G640+G641</f>
        <v>11104</v>
      </c>
    </row>
    <row r="640" spans="1:7" ht="90" hidden="1">
      <c r="A640" s="21" t="s">
        <v>230</v>
      </c>
      <c r="B640" s="22" t="s">
        <v>181</v>
      </c>
      <c r="C640" s="22" t="s">
        <v>183</v>
      </c>
      <c r="D640" s="22" t="s">
        <v>185</v>
      </c>
      <c r="E640" s="22" t="s">
        <v>6</v>
      </c>
      <c r="F640" s="49">
        <v>10870</v>
      </c>
      <c r="G640" s="49">
        <v>10870</v>
      </c>
    </row>
    <row r="641" spans="1:7" ht="45" hidden="1">
      <c r="A641" s="21" t="s">
        <v>231</v>
      </c>
      <c r="B641" s="22" t="s">
        <v>181</v>
      </c>
      <c r="C641" s="22" t="s">
        <v>183</v>
      </c>
      <c r="D641" s="22" t="s">
        <v>185</v>
      </c>
      <c r="E641" s="22" t="s">
        <v>9</v>
      </c>
      <c r="F641" s="49">
        <v>234</v>
      </c>
      <c r="G641" s="49">
        <v>234</v>
      </c>
    </row>
    <row r="642" spans="1:7" ht="30" hidden="1">
      <c r="A642" s="21" t="s">
        <v>348</v>
      </c>
      <c r="B642" s="22" t="s">
        <v>181</v>
      </c>
      <c r="C642" s="22" t="s">
        <v>183</v>
      </c>
      <c r="D642" s="22" t="s">
        <v>17</v>
      </c>
      <c r="E642" s="22"/>
      <c r="F642" s="49">
        <f>F643+F645</f>
        <v>30</v>
      </c>
      <c r="G642" s="49">
        <f>G643+G645</f>
        <v>30</v>
      </c>
    </row>
    <row r="643" spans="1:7" ht="46.5" hidden="1" customHeight="1">
      <c r="A643" s="21" t="s">
        <v>349</v>
      </c>
      <c r="B643" s="22" t="s">
        <v>181</v>
      </c>
      <c r="C643" s="22" t="s">
        <v>183</v>
      </c>
      <c r="D643" s="22" t="s">
        <v>135</v>
      </c>
      <c r="E643" s="22"/>
      <c r="F643" s="49">
        <f>F644</f>
        <v>25</v>
      </c>
      <c r="G643" s="49">
        <f>G644</f>
        <v>25</v>
      </c>
    </row>
    <row r="644" spans="1:7" ht="45" hidden="1">
      <c r="A644" s="21" t="s">
        <v>231</v>
      </c>
      <c r="B644" s="22" t="s">
        <v>181</v>
      </c>
      <c r="C644" s="22" t="s">
        <v>183</v>
      </c>
      <c r="D644" s="22" t="s">
        <v>135</v>
      </c>
      <c r="E644" s="22" t="s">
        <v>9</v>
      </c>
      <c r="F644" s="49">
        <v>25</v>
      </c>
      <c r="G644" s="49">
        <v>25</v>
      </c>
    </row>
    <row r="645" spans="1:7" ht="105" hidden="1">
      <c r="A645" s="21" t="s">
        <v>350</v>
      </c>
      <c r="B645" s="22" t="s">
        <v>181</v>
      </c>
      <c r="C645" s="22" t="s">
        <v>183</v>
      </c>
      <c r="D645" s="22" t="s">
        <v>18</v>
      </c>
      <c r="E645" s="22"/>
      <c r="F645" s="49">
        <f>F646</f>
        <v>5</v>
      </c>
      <c r="G645" s="49">
        <f>G646</f>
        <v>5</v>
      </c>
    </row>
    <row r="646" spans="1:7" ht="45" hidden="1">
      <c r="A646" s="21" t="s">
        <v>231</v>
      </c>
      <c r="B646" s="22" t="s">
        <v>181</v>
      </c>
      <c r="C646" s="22" t="s">
        <v>183</v>
      </c>
      <c r="D646" s="22" t="s">
        <v>18</v>
      </c>
      <c r="E646" s="22" t="s">
        <v>9</v>
      </c>
      <c r="F646" s="49">
        <v>5</v>
      </c>
      <c r="G646" s="49">
        <v>5</v>
      </c>
    </row>
    <row r="647" spans="1:7" ht="30" hidden="1">
      <c r="A647" s="21" t="s">
        <v>467</v>
      </c>
      <c r="B647" s="22" t="s">
        <v>181</v>
      </c>
      <c r="C647" s="22" t="s">
        <v>183</v>
      </c>
      <c r="D647" s="22">
        <v>9900000000</v>
      </c>
      <c r="E647" s="22"/>
      <c r="F647" s="49">
        <f>F648</f>
        <v>0</v>
      </c>
      <c r="G647" s="49">
        <f>G648</f>
        <v>0</v>
      </c>
    </row>
    <row r="648" spans="1:7" ht="90" hidden="1">
      <c r="A648" s="21" t="s">
        <v>406</v>
      </c>
      <c r="B648" s="22" t="s">
        <v>181</v>
      </c>
      <c r="C648" s="22" t="s">
        <v>183</v>
      </c>
      <c r="D648" s="22">
        <v>9900000000</v>
      </c>
      <c r="E648" s="22">
        <v>100</v>
      </c>
      <c r="F648" s="49"/>
      <c r="G648" s="49"/>
    </row>
    <row r="649" spans="1:7" hidden="1">
      <c r="A649" s="21" t="s">
        <v>14</v>
      </c>
      <c r="B649" s="22" t="s">
        <v>181</v>
      </c>
      <c r="C649" s="22" t="s">
        <v>15</v>
      </c>
      <c r="D649" s="22"/>
      <c r="E649" s="22"/>
      <c r="F649" s="49">
        <f>F650+F656</f>
        <v>82235</v>
      </c>
      <c r="G649" s="49">
        <f>G650+G656</f>
        <v>82235</v>
      </c>
    </row>
    <row r="650" spans="1:7" ht="30" hidden="1">
      <c r="A650" s="21" t="s">
        <v>555</v>
      </c>
      <c r="B650" s="22" t="s">
        <v>181</v>
      </c>
      <c r="C650" s="22" t="s">
        <v>15</v>
      </c>
      <c r="D650" s="22" t="s">
        <v>16</v>
      </c>
      <c r="E650" s="22"/>
      <c r="F650" s="49">
        <f t="shared" ref="F650:G651" si="55">F651</f>
        <v>82235</v>
      </c>
      <c r="G650" s="49">
        <f t="shared" si="55"/>
        <v>82235</v>
      </c>
    </row>
    <row r="651" spans="1:7" ht="45" hidden="1">
      <c r="A651" s="21" t="s">
        <v>346</v>
      </c>
      <c r="B651" s="22" t="s">
        <v>181</v>
      </c>
      <c r="C651" s="22" t="s">
        <v>15</v>
      </c>
      <c r="D651" s="22" t="s">
        <v>184</v>
      </c>
      <c r="E651" s="22"/>
      <c r="F651" s="49">
        <f t="shared" si="55"/>
        <v>82235</v>
      </c>
      <c r="G651" s="49">
        <f t="shared" si="55"/>
        <v>82235</v>
      </c>
    </row>
    <row r="652" spans="1:7" ht="45" hidden="1">
      <c r="A652" s="21" t="s">
        <v>351</v>
      </c>
      <c r="B652" s="22" t="s">
        <v>181</v>
      </c>
      <c r="C652" s="22" t="s">
        <v>15</v>
      </c>
      <c r="D652" s="22" t="s">
        <v>225</v>
      </c>
      <c r="E652" s="22"/>
      <c r="F652" s="49">
        <f>F653+F654+F655</f>
        <v>82235</v>
      </c>
      <c r="G652" s="49">
        <f>G653+G654+G655</f>
        <v>82235</v>
      </c>
    </row>
    <row r="653" spans="1:7" ht="90" hidden="1">
      <c r="A653" s="21" t="s">
        <v>230</v>
      </c>
      <c r="B653" s="22" t="s">
        <v>181</v>
      </c>
      <c r="C653" s="22" t="s">
        <v>15</v>
      </c>
      <c r="D653" s="22" t="s">
        <v>225</v>
      </c>
      <c r="E653" s="22" t="s">
        <v>6</v>
      </c>
      <c r="F653" s="49">
        <v>78440</v>
      </c>
      <c r="G653" s="49">
        <v>78440</v>
      </c>
    </row>
    <row r="654" spans="1:7" ht="45" hidden="1">
      <c r="A654" s="21" t="s">
        <v>231</v>
      </c>
      <c r="B654" s="22" t="s">
        <v>181</v>
      </c>
      <c r="C654" s="22" t="s">
        <v>15</v>
      </c>
      <c r="D654" s="22" t="s">
        <v>225</v>
      </c>
      <c r="E654" s="22" t="s">
        <v>9</v>
      </c>
      <c r="F654" s="49">
        <v>3718</v>
      </c>
      <c r="G654" s="49">
        <v>3718</v>
      </c>
    </row>
    <row r="655" spans="1:7" hidden="1">
      <c r="A655" s="21" t="s">
        <v>232</v>
      </c>
      <c r="B655" s="22" t="s">
        <v>181</v>
      </c>
      <c r="C655" s="22" t="s">
        <v>15</v>
      </c>
      <c r="D655" s="22" t="s">
        <v>225</v>
      </c>
      <c r="E655" s="22" t="s">
        <v>10</v>
      </c>
      <c r="F655" s="49">
        <v>77</v>
      </c>
      <c r="G655" s="49">
        <v>77</v>
      </c>
    </row>
    <row r="656" spans="1:7" ht="30" hidden="1">
      <c r="A656" s="21" t="s">
        <v>242</v>
      </c>
      <c r="B656" s="22" t="s">
        <v>181</v>
      </c>
      <c r="C656" s="22" t="s">
        <v>15</v>
      </c>
      <c r="D656" s="22" t="s">
        <v>11</v>
      </c>
      <c r="E656" s="22"/>
      <c r="F656" s="49">
        <f>F657</f>
        <v>0</v>
      </c>
      <c r="G656" s="49">
        <f>G657</f>
        <v>0</v>
      </c>
    </row>
    <row r="657" spans="1:7" ht="90" hidden="1">
      <c r="A657" s="21" t="s">
        <v>230</v>
      </c>
      <c r="B657" s="22" t="s">
        <v>181</v>
      </c>
      <c r="C657" s="22" t="s">
        <v>15</v>
      </c>
      <c r="D657" s="22" t="s">
        <v>11</v>
      </c>
      <c r="E657" s="22">
        <v>100</v>
      </c>
      <c r="F657" s="49"/>
      <c r="G657" s="49"/>
    </row>
    <row r="658" spans="1:7" ht="30">
      <c r="A658" s="21" t="s">
        <v>366</v>
      </c>
      <c r="B658" s="22" t="s">
        <v>181</v>
      </c>
      <c r="C658" s="22" t="s">
        <v>186</v>
      </c>
      <c r="D658" s="22"/>
      <c r="E658" s="22"/>
      <c r="F658" s="49">
        <f t="shared" ref="F658:G662" si="56">F659</f>
        <v>15012.7</v>
      </c>
      <c r="G658" s="49">
        <f t="shared" si="56"/>
        <v>1153.5999999999999</v>
      </c>
    </row>
    <row r="659" spans="1:7" ht="30">
      <c r="A659" s="21" t="s">
        <v>226</v>
      </c>
      <c r="B659" s="22" t="s">
        <v>181</v>
      </c>
      <c r="C659" s="22" t="s">
        <v>187</v>
      </c>
      <c r="D659" s="22"/>
      <c r="E659" s="22"/>
      <c r="F659" s="49">
        <f t="shared" si="56"/>
        <v>15012.7</v>
      </c>
      <c r="G659" s="49">
        <f t="shared" si="56"/>
        <v>1153.5999999999999</v>
      </c>
    </row>
    <row r="660" spans="1:7" ht="30">
      <c r="A660" s="21" t="s">
        <v>510</v>
      </c>
      <c r="B660" s="22" t="s">
        <v>181</v>
      </c>
      <c r="C660" s="22" t="s">
        <v>187</v>
      </c>
      <c r="D660" s="22" t="s">
        <v>16</v>
      </c>
      <c r="E660" s="22"/>
      <c r="F660" s="49">
        <f t="shared" si="56"/>
        <v>15012.7</v>
      </c>
      <c r="G660" s="49">
        <f t="shared" si="56"/>
        <v>1153.5999999999999</v>
      </c>
    </row>
    <row r="661" spans="1:7" ht="45">
      <c r="A661" s="21" t="s">
        <v>346</v>
      </c>
      <c r="B661" s="22" t="s">
        <v>181</v>
      </c>
      <c r="C661" s="22" t="s">
        <v>187</v>
      </c>
      <c r="D661" s="22" t="s">
        <v>184</v>
      </c>
      <c r="E661" s="22"/>
      <c r="F661" s="49">
        <f t="shared" si="56"/>
        <v>15012.7</v>
      </c>
      <c r="G661" s="49">
        <f t="shared" si="56"/>
        <v>1153.5999999999999</v>
      </c>
    </row>
    <row r="662" spans="1:7" ht="45">
      <c r="A662" s="21" t="s">
        <v>352</v>
      </c>
      <c r="B662" s="22" t="s">
        <v>181</v>
      </c>
      <c r="C662" s="22" t="s">
        <v>187</v>
      </c>
      <c r="D662" s="22" t="s">
        <v>188</v>
      </c>
      <c r="E662" s="22"/>
      <c r="F662" s="49">
        <f t="shared" si="56"/>
        <v>15012.7</v>
      </c>
      <c r="G662" s="49">
        <f t="shared" si="56"/>
        <v>1153.5999999999999</v>
      </c>
    </row>
    <row r="663" spans="1:7" ht="30">
      <c r="A663" s="21" t="s">
        <v>353</v>
      </c>
      <c r="B663" s="22" t="s">
        <v>181</v>
      </c>
      <c r="C663" s="22" t="s">
        <v>187</v>
      </c>
      <c r="D663" s="22" t="s">
        <v>188</v>
      </c>
      <c r="E663" s="22" t="s">
        <v>189</v>
      </c>
      <c r="F663" s="49">
        <v>15012.7</v>
      </c>
      <c r="G663" s="49">
        <v>1153.5999999999999</v>
      </c>
    </row>
    <row r="664" spans="1:7" ht="28.5" hidden="1">
      <c r="A664" s="26" t="s">
        <v>190</v>
      </c>
      <c r="B664" s="27" t="s">
        <v>191</v>
      </c>
      <c r="C664" s="27"/>
      <c r="D664" s="27"/>
      <c r="E664" s="27"/>
      <c r="F664" s="52">
        <f t="shared" ref="F664:G666" si="57">F665</f>
        <v>3072</v>
      </c>
      <c r="G664" s="52">
        <f t="shared" si="57"/>
        <v>3072</v>
      </c>
    </row>
    <row r="665" spans="1:7" hidden="1">
      <c r="A665" s="21" t="s">
        <v>354</v>
      </c>
      <c r="B665" s="22" t="s">
        <v>191</v>
      </c>
      <c r="C665" s="22" t="s">
        <v>1</v>
      </c>
      <c r="D665" s="22"/>
      <c r="E665" s="22"/>
      <c r="F665" s="49">
        <f t="shared" si="57"/>
        <v>3072</v>
      </c>
      <c r="G665" s="49">
        <f t="shared" si="57"/>
        <v>3072</v>
      </c>
    </row>
    <row r="666" spans="1:7" ht="60" hidden="1">
      <c r="A666" s="21" t="s">
        <v>182</v>
      </c>
      <c r="B666" s="22" t="s">
        <v>191</v>
      </c>
      <c r="C666" s="22" t="s">
        <v>183</v>
      </c>
      <c r="D666" s="22"/>
      <c r="E666" s="22"/>
      <c r="F666" s="49">
        <f t="shared" si="57"/>
        <v>3072</v>
      </c>
      <c r="G666" s="49">
        <f t="shared" si="57"/>
        <v>3072</v>
      </c>
    </row>
    <row r="667" spans="1:7" ht="30" hidden="1">
      <c r="A667" s="21" t="s">
        <v>242</v>
      </c>
      <c r="B667" s="22" t="s">
        <v>191</v>
      </c>
      <c r="C667" s="22" t="s">
        <v>183</v>
      </c>
      <c r="D667" s="22" t="s">
        <v>11</v>
      </c>
      <c r="E667" s="22"/>
      <c r="F667" s="49">
        <f>F668+F669</f>
        <v>3072</v>
      </c>
      <c r="G667" s="49">
        <f>G668+G669</f>
        <v>3072</v>
      </c>
    </row>
    <row r="668" spans="1:7" ht="90" hidden="1">
      <c r="A668" s="21" t="s">
        <v>230</v>
      </c>
      <c r="B668" s="22" t="s">
        <v>191</v>
      </c>
      <c r="C668" s="22" t="s">
        <v>183</v>
      </c>
      <c r="D668" s="22" t="s">
        <v>11</v>
      </c>
      <c r="E668" s="22" t="s">
        <v>6</v>
      </c>
      <c r="F668" s="49">
        <v>3002</v>
      </c>
      <c r="G668" s="49">
        <v>3002</v>
      </c>
    </row>
    <row r="669" spans="1:7" ht="45" hidden="1">
      <c r="A669" s="21" t="s">
        <v>231</v>
      </c>
      <c r="B669" s="22" t="s">
        <v>191</v>
      </c>
      <c r="C669" s="22" t="s">
        <v>183</v>
      </c>
      <c r="D669" s="22" t="s">
        <v>11</v>
      </c>
      <c r="E669" s="22" t="s">
        <v>9</v>
      </c>
      <c r="F669" s="49">
        <v>70</v>
      </c>
      <c r="G669" s="49">
        <v>70</v>
      </c>
    </row>
    <row r="670" spans="1:7">
      <c r="A670" s="62" t="s">
        <v>192</v>
      </c>
      <c r="B670" s="63"/>
      <c r="C670" s="63"/>
      <c r="D670" s="63"/>
      <c r="E670" s="64"/>
      <c r="F670" s="25">
        <f>F9+F133+F145+F347+F494+F519+F634+F664</f>
        <v>3999178.1</v>
      </c>
      <c r="G670" s="25">
        <f>G9+G133+G145+G347+G494+G519+G634+G664</f>
        <v>4296965.3999999994</v>
      </c>
    </row>
  </sheetData>
  <mergeCells count="6">
    <mergeCell ref="A670:E670"/>
    <mergeCell ref="A1:G1"/>
    <mergeCell ref="A2:G2"/>
    <mergeCell ref="A3:G3"/>
    <mergeCell ref="A6:G6"/>
    <mergeCell ref="A4:G4"/>
  </mergeCells>
  <pageMargins left="0.70866141732283472" right="0.70866141732283472" top="0.59055118110236227" bottom="0.59055118110236227" header="0.31496062992125984" footer="0.31496062992125984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7"/>
  <sheetViews>
    <sheetView topLeftCell="A508" zoomScaleSheetLayoutView="75" workbookViewId="0">
      <selection activeCell="A466" sqref="A466:XFD466"/>
    </sheetView>
  </sheetViews>
  <sheetFormatPr defaultColWidth="8.85546875" defaultRowHeight="15.75" outlineLevelRow="6"/>
  <cols>
    <col min="1" max="1" width="37.42578125" style="3" customWidth="1"/>
    <col min="2" max="2" width="5.7109375" style="3" customWidth="1"/>
    <col min="3" max="3" width="6.28515625" style="3" customWidth="1"/>
    <col min="4" max="4" width="12.140625" style="3" customWidth="1"/>
    <col min="5" max="5" width="4.5703125" style="3" customWidth="1"/>
    <col min="6" max="6" width="11.5703125" style="3" customWidth="1"/>
    <col min="7" max="7" width="12.140625" style="3" customWidth="1"/>
    <col min="8" max="8" width="13.7109375" style="3" customWidth="1"/>
    <col min="9" max="9" width="14.7109375" style="3" customWidth="1"/>
    <col min="10" max="16384" width="8.85546875" style="3"/>
  </cols>
  <sheetData>
    <row r="1" spans="1:8">
      <c r="A1" s="65" t="s">
        <v>227</v>
      </c>
      <c r="B1" s="70"/>
      <c r="C1" s="70"/>
      <c r="D1" s="70"/>
      <c r="E1" s="71"/>
      <c r="F1" s="71"/>
      <c r="G1" s="71"/>
      <c r="H1" s="2"/>
    </row>
    <row r="2" spans="1:8">
      <c r="A2" s="65" t="s">
        <v>511</v>
      </c>
      <c r="B2" s="71"/>
      <c r="C2" s="71"/>
      <c r="D2" s="71"/>
      <c r="E2" s="71"/>
      <c r="F2" s="71"/>
      <c r="G2" s="71"/>
      <c r="H2" s="1"/>
    </row>
    <row r="3" spans="1:8">
      <c r="A3" s="65" t="s">
        <v>512</v>
      </c>
      <c r="B3" s="71"/>
      <c r="C3" s="71"/>
      <c r="D3" s="71"/>
      <c r="E3" s="71"/>
      <c r="F3" s="71"/>
      <c r="G3" s="71"/>
      <c r="H3" s="1"/>
    </row>
    <row r="4" spans="1:8">
      <c r="A4" s="7"/>
      <c r="B4" s="8"/>
      <c r="C4" s="9"/>
      <c r="D4" s="9"/>
      <c r="E4" s="8"/>
      <c r="F4" s="8"/>
      <c r="G4" s="12"/>
      <c r="H4" s="4"/>
    </row>
    <row r="5" spans="1:8" ht="35.25" customHeight="1">
      <c r="A5" s="68" t="s">
        <v>524</v>
      </c>
      <c r="B5" s="69"/>
      <c r="C5" s="69"/>
      <c r="D5" s="69"/>
      <c r="E5" s="69"/>
      <c r="F5" s="69"/>
      <c r="G5" s="69"/>
      <c r="H5" s="2"/>
    </row>
    <row r="6" spans="1:8" ht="15" customHeight="1">
      <c r="A6" s="72" t="s">
        <v>440</v>
      </c>
      <c r="B6" s="73"/>
      <c r="C6" s="73"/>
      <c r="D6" s="73"/>
      <c r="E6" s="73"/>
      <c r="F6" s="73"/>
      <c r="G6" s="73"/>
      <c r="H6" s="2"/>
    </row>
    <row r="7" spans="1:8">
      <c r="A7" s="13"/>
      <c r="B7" s="14"/>
      <c r="C7" s="14"/>
      <c r="D7" s="14"/>
      <c r="E7" s="15"/>
      <c r="F7" s="15"/>
      <c r="G7" s="15"/>
      <c r="H7" s="2"/>
    </row>
    <row r="8" spans="1:8" ht="60">
      <c r="A8" s="18" t="s">
        <v>193</v>
      </c>
      <c r="B8" s="18" t="s">
        <v>194</v>
      </c>
      <c r="C8" s="19" t="s">
        <v>195</v>
      </c>
      <c r="D8" s="19" t="s">
        <v>196</v>
      </c>
      <c r="E8" s="18" t="s">
        <v>197</v>
      </c>
      <c r="F8" s="20" t="s">
        <v>513</v>
      </c>
      <c r="G8" s="20" t="s">
        <v>514</v>
      </c>
      <c r="H8" s="2"/>
    </row>
    <row r="9" spans="1:8" s="6" customFormat="1" ht="21" customHeight="1">
      <c r="A9" s="26" t="s">
        <v>201</v>
      </c>
      <c r="B9" s="27" t="s">
        <v>0</v>
      </c>
      <c r="C9" s="27"/>
      <c r="D9" s="27"/>
      <c r="E9" s="27"/>
      <c r="F9" s="28">
        <f>F10+F54+F80+F94</f>
        <v>97339.500000000029</v>
      </c>
      <c r="G9" s="28">
        <f>G10+G54+G80+G94</f>
        <v>97331.800000000017</v>
      </c>
      <c r="H9" s="5"/>
    </row>
    <row r="10" spans="1:8" outlineLevel="1">
      <c r="A10" s="26" t="s">
        <v>354</v>
      </c>
      <c r="B10" s="22" t="s">
        <v>0</v>
      </c>
      <c r="C10" s="22" t="s">
        <v>1</v>
      </c>
      <c r="D10" s="22"/>
      <c r="E10" s="22"/>
      <c r="F10" s="23">
        <f>F11+F16+F34+F37+F40</f>
        <v>82627.700000000026</v>
      </c>
      <c r="G10" s="23">
        <f>G11+G16+G34+G37+G40</f>
        <v>82620.000000000015</v>
      </c>
      <c r="H10" s="2"/>
    </row>
    <row r="11" spans="1:8" ht="60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 t="shared" ref="F11:G14" si="0">F12</f>
        <v>4875.6000000000004</v>
      </c>
      <c r="G11" s="23">
        <f t="shared" si="0"/>
        <v>4875.6000000000004</v>
      </c>
      <c r="H11" s="2"/>
    </row>
    <row r="12" spans="1:8" ht="30" outlineLevel="4">
      <c r="A12" s="21" t="s">
        <v>515</v>
      </c>
      <c r="B12" s="22" t="s">
        <v>0</v>
      </c>
      <c r="C12" s="22" t="s">
        <v>3</v>
      </c>
      <c r="D12" s="22" t="s">
        <v>4</v>
      </c>
      <c r="E12" s="22"/>
      <c r="F12" s="23">
        <f t="shared" si="0"/>
        <v>4875.6000000000004</v>
      </c>
      <c r="G12" s="23">
        <f t="shared" si="0"/>
        <v>4875.6000000000004</v>
      </c>
      <c r="H12" s="2"/>
    </row>
    <row r="13" spans="1:8" ht="30" outlineLevel="5">
      <c r="A13" s="21" t="s">
        <v>228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4875.6000000000004</v>
      </c>
      <c r="G13" s="23">
        <f t="shared" si="0"/>
        <v>4875.6000000000004</v>
      </c>
      <c r="H13" s="2"/>
    </row>
    <row r="14" spans="1:8" ht="45" outlineLevel="6">
      <c r="A14" s="21" t="s">
        <v>229</v>
      </c>
      <c r="B14" s="22" t="s">
        <v>0</v>
      </c>
      <c r="C14" s="22" t="s">
        <v>3</v>
      </c>
      <c r="D14" s="22" t="s">
        <v>202</v>
      </c>
      <c r="E14" s="22"/>
      <c r="F14" s="23">
        <f t="shared" si="0"/>
        <v>4875.6000000000004</v>
      </c>
      <c r="G14" s="23">
        <f t="shared" si="0"/>
        <v>4875.6000000000004</v>
      </c>
      <c r="H14" s="2"/>
    </row>
    <row r="15" spans="1:8" ht="109.5" customHeight="1" outlineLevel="2">
      <c r="A15" s="21" t="s">
        <v>230</v>
      </c>
      <c r="B15" s="22" t="s">
        <v>0</v>
      </c>
      <c r="C15" s="22" t="s">
        <v>3</v>
      </c>
      <c r="D15" s="22" t="s">
        <v>202</v>
      </c>
      <c r="E15" s="22" t="s">
        <v>6</v>
      </c>
      <c r="F15" s="23">
        <v>4875.6000000000004</v>
      </c>
      <c r="G15" s="23">
        <v>4875.6000000000004</v>
      </c>
      <c r="H15" s="2"/>
    </row>
    <row r="16" spans="1:8" ht="90" outlineLevel="3">
      <c r="A16" s="21" t="s">
        <v>7</v>
      </c>
      <c r="B16" s="22" t="s">
        <v>0</v>
      </c>
      <c r="C16" s="22" t="s">
        <v>8</v>
      </c>
      <c r="D16" s="22"/>
      <c r="E16" s="22"/>
      <c r="F16" s="23">
        <f>F17</f>
        <v>76297.000000000015</v>
      </c>
      <c r="G16" s="23">
        <f>G17</f>
        <v>76504.600000000006</v>
      </c>
      <c r="H16" s="2"/>
    </row>
    <row r="17" spans="1:8" ht="30" outlineLevel="5">
      <c r="A17" s="21" t="s">
        <v>515</v>
      </c>
      <c r="B17" s="22" t="s">
        <v>0</v>
      </c>
      <c r="C17" s="22" t="s">
        <v>8</v>
      </c>
      <c r="D17" s="22" t="s">
        <v>4</v>
      </c>
      <c r="E17" s="22"/>
      <c r="F17" s="23">
        <f>F18+F26+F30</f>
        <v>76297.000000000015</v>
      </c>
      <c r="G17" s="23">
        <f>G18+G26+G30</f>
        <v>76504.600000000006</v>
      </c>
      <c r="H17" s="2"/>
    </row>
    <row r="18" spans="1:8" ht="30" outlineLevel="6">
      <c r="A18" s="21" t="s">
        <v>228</v>
      </c>
      <c r="B18" s="22" t="s">
        <v>0</v>
      </c>
      <c r="C18" s="22" t="s">
        <v>8</v>
      </c>
      <c r="D18" s="22" t="s">
        <v>5</v>
      </c>
      <c r="E18" s="22"/>
      <c r="F18" s="23">
        <f>F19+F23</f>
        <v>60997.100000000006</v>
      </c>
      <c r="G18" s="23">
        <f>G19+G23</f>
        <v>60997.100000000006</v>
      </c>
      <c r="H18" s="2"/>
    </row>
    <row r="19" spans="1:8" ht="45" outlineLevel="6">
      <c r="A19" s="21" t="s">
        <v>229</v>
      </c>
      <c r="B19" s="22" t="s">
        <v>0</v>
      </c>
      <c r="C19" s="22" t="s">
        <v>8</v>
      </c>
      <c r="D19" s="22" t="s">
        <v>202</v>
      </c>
      <c r="E19" s="22"/>
      <c r="F19" s="23">
        <f>F20+F21+F22</f>
        <v>55996.700000000004</v>
      </c>
      <c r="G19" s="23">
        <f>G20+G21+G22</f>
        <v>55996.700000000004</v>
      </c>
      <c r="H19" s="2"/>
    </row>
    <row r="20" spans="1:8" ht="106.5" customHeight="1" outlineLevel="6">
      <c r="A20" s="21" t="s">
        <v>230</v>
      </c>
      <c r="B20" s="22" t="s">
        <v>0</v>
      </c>
      <c r="C20" s="22" t="s">
        <v>8</v>
      </c>
      <c r="D20" s="22" t="s">
        <v>202</v>
      </c>
      <c r="E20" s="22" t="s">
        <v>6</v>
      </c>
      <c r="F20" s="23">
        <v>49420.4</v>
      </c>
      <c r="G20" s="23">
        <v>49420.4</v>
      </c>
      <c r="H20" s="2"/>
    </row>
    <row r="21" spans="1:8" ht="49.5" customHeight="1" outlineLevel="5">
      <c r="A21" s="21" t="s">
        <v>231</v>
      </c>
      <c r="B21" s="22" t="s">
        <v>0</v>
      </c>
      <c r="C21" s="22" t="s">
        <v>8</v>
      </c>
      <c r="D21" s="22" t="s">
        <v>202</v>
      </c>
      <c r="E21" s="22" t="s">
        <v>9</v>
      </c>
      <c r="F21" s="23">
        <v>6302.3</v>
      </c>
      <c r="G21" s="23">
        <v>6302.3</v>
      </c>
      <c r="H21" s="2"/>
    </row>
    <row r="22" spans="1:8" ht="30" outlineLevel="6">
      <c r="A22" s="21" t="s">
        <v>232</v>
      </c>
      <c r="B22" s="22" t="s">
        <v>0</v>
      </c>
      <c r="C22" s="22" t="s">
        <v>8</v>
      </c>
      <c r="D22" s="22" t="s">
        <v>202</v>
      </c>
      <c r="E22" s="22" t="s">
        <v>10</v>
      </c>
      <c r="F22" s="23">
        <v>274</v>
      </c>
      <c r="G22" s="23">
        <v>274</v>
      </c>
      <c r="H22" s="2"/>
    </row>
    <row r="23" spans="1:8" ht="60" outlineLevel="6">
      <c r="A23" s="21" t="s">
        <v>233</v>
      </c>
      <c r="B23" s="22" t="s">
        <v>0</v>
      </c>
      <c r="C23" s="22" t="s">
        <v>8</v>
      </c>
      <c r="D23" s="22" t="s">
        <v>234</v>
      </c>
      <c r="E23" s="22"/>
      <c r="F23" s="23">
        <f>F24+F25</f>
        <v>5000.3999999999996</v>
      </c>
      <c r="G23" s="23">
        <f>G24+G25</f>
        <v>5000.3999999999996</v>
      </c>
      <c r="H23" s="55"/>
    </row>
    <row r="24" spans="1:8" ht="108.75" customHeight="1" outlineLevel="4">
      <c r="A24" s="21" t="s">
        <v>230</v>
      </c>
      <c r="B24" s="22" t="s">
        <v>0</v>
      </c>
      <c r="C24" s="22" t="s">
        <v>8</v>
      </c>
      <c r="D24" s="22" t="s">
        <v>234</v>
      </c>
      <c r="E24" s="22" t="s">
        <v>6</v>
      </c>
      <c r="F24" s="23">
        <v>4838.3999999999996</v>
      </c>
      <c r="G24" s="23">
        <v>4838.3999999999996</v>
      </c>
      <c r="H24" s="2"/>
    </row>
    <row r="25" spans="1:8" ht="54" customHeight="1" outlineLevel="5">
      <c r="A25" s="21" t="s">
        <v>231</v>
      </c>
      <c r="B25" s="22" t="s">
        <v>0</v>
      </c>
      <c r="C25" s="22" t="s">
        <v>8</v>
      </c>
      <c r="D25" s="22" t="s">
        <v>234</v>
      </c>
      <c r="E25" s="22" t="s">
        <v>9</v>
      </c>
      <c r="F25" s="23">
        <v>162</v>
      </c>
      <c r="G25" s="23">
        <v>162</v>
      </c>
      <c r="H25" s="2"/>
    </row>
    <row r="26" spans="1:8" outlineLevel="6">
      <c r="A26" s="21" t="s">
        <v>235</v>
      </c>
      <c r="B26" s="22" t="s">
        <v>0</v>
      </c>
      <c r="C26" s="22" t="s">
        <v>8</v>
      </c>
      <c r="D26" s="22" t="s">
        <v>198</v>
      </c>
      <c r="E26" s="22"/>
      <c r="F26" s="23">
        <f>F27</f>
        <v>8564.6</v>
      </c>
      <c r="G26" s="23">
        <f>G27</f>
        <v>8570.1</v>
      </c>
      <c r="H26" s="2"/>
    </row>
    <row r="27" spans="1:8" ht="50.25" customHeight="1" outlineLevel="5">
      <c r="A27" s="21" t="s">
        <v>236</v>
      </c>
      <c r="B27" s="22" t="s">
        <v>0</v>
      </c>
      <c r="C27" s="22" t="s">
        <v>8</v>
      </c>
      <c r="D27" s="22" t="s">
        <v>200</v>
      </c>
      <c r="E27" s="22"/>
      <c r="F27" s="23">
        <f>F28+F29</f>
        <v>8564.6</v>
      </c>
      <c r="G27" s="23">
        <f>G28+G29</f>
        <v>8570.1</v>
      </c>
      <c r="H27" s="2"/>
    </row>
    <row r="28" spans="1:8" ht="113.25" customHeight="1" outlineLevel="6">
      <c r="A28" s="21" t="s">
        <v>230</v>
      </c>
      <c r="B28" s="22" t="s">
        <v>0</v>
      </c>
      <c r="C28" s="22" t="s">
        <v>8</v>
      </c>
      <c r="D28" s="22" t="s">
        <v>200</v>
      </c>
      <c r="E28" s="22" t="s">
        <v>6</v>
      </c>
      <c r="F28" s="23">
        <v>7094.4</v>
      </c>
      <c r="G28" s="23">
        <v>7098.7</v>
      </c>
      <c r="H28" s="2"/>
    </row>
    <row r="29" spans="1:8" ht="53.25" customHeight="1" outlineLevel="6">
      <c r="A29" s="21" t="s">
        <v>231</v>
      </c>
      <c r="B29" s="22" t="s">
        <v>0</v>
      </c>
      <c r="C29" s="22" t="s">
        <v>8</v>
      </c>
      <c r="D29" s="22" t="s">
        <v>200</v>
      </c>
      <c r="E29" s="22" t="s">
        <v>9</v>
      </c>
      <c r="F29" s="23">
        <v>1470.2</v>
      </c>
      <c r="G29" s="23">
        <v>1471.4</v>
      </c>
      <c r="H29" s="2"/>
    </row>
    <row r="30" spans="1:8" ht="45" outlineLevel="4">
      <c r="A30" s="21" t="s">
        <v>376</v>
      </c>
      <c r="B30" s="22" t="s">
        <v>0</v>
      </c>
      <c r="C30" s="22" t="s">
        <v>8</v>
      </c>
      <c r="D30" s="22" t="s">
        <v>237</v>
      </c>
      <c r="E30" s="22"/>
      <c r="F30" s="23">
        <f>F31</f>
        <v>6735.3</v>
      </c>
      <c r="G30" s="23">
        <f>G31</f>
        <v>6937.4</v>
      </c>
      <c r="H30" s="2"/>
    </row>
    <row r="31" spans="1:8" ht="63" customHeight="1" outlineLevel="5">
      <c r="A31" s="21" t="s">
        <v>238</v>
      </c>
      <c r="B31" s="22" t="s">
        <v>0</v>
      </c>
      <c r="C31" s="22" t="s">
        <v>8</v>
      </c>
      <c r="D31" s="22" t="s">
        <v>239</v>
      </c>
      <c r="E31" s="22"/>
      <c r="F31" s="23">
        <f>F32+F33</f>
        <v>6735.3</v>
      </c>
      <c r="G31" s="23">
        <f>G32+G33</f>
        <v>6937.4</v>
      </c>
      <c r="H31" s="2"/>
    </row>
    <row r="32" spans="1:8" ht="103.5" customHeight="1" outlineLevel="6">
      <c r="A32" s="21" t="s">
        <v>230</v>
      </c>
      <c r="B32" s="22" t="s">
        <v>0</v>
      </c>
      <c r="C32" s="22" t="s">
        <v>8</v>
      </c>
      <c r="D32" s="22" t="s">
        <v>239</v>
      </c>
      <c r="E32" s="22" t="s">
        <v>6</v>
      </c>
      <c r="F32" s="23">
        <v>6228.6</v>
      </c>
      <c r="G32" s="23">
        <v>6301.9</v>
      </c>
      <c r="H32" s="2"/>
    </row>
    <row r="33" spans="1:8" ht="45.75" customHeight="1" outlineLevel="6">
      <c r="A33" s="21" t="s">
        <v>231</v>
      </c>
      <c r="B33" s="22" t="s">
        <v>0</v>
      </c>
      <c r="C33" s="22" t="s">
        <v>8</v>
      </c>
      <c r="D33" s="22" t="s">
        <v>239</v>
      </c>
      <c r="E33" s="22" t="s">
        <v>9</v>
      </c>
      <c r="F33" s="23">
        <v>506.7</v>
      </c>
      <c r="G33" s="23">
        <v>635.5</v>
      </c>
      <c r="H33" s="2"/>
    </row>
    <row r="34" spans="1:8" outlineLevel="2">
      <c r="A34" s="21" t="s">
        <v>240</v>
      </c>
      <c r="B34" s="22" t="s">
        <v>0</v>
      </c>
      <c r="C34" s="22" t="s">
        <v>241</v>
      </c>
      <c r="D34" s="22"/>
      <c r="E34" s="22"/>
      <c r="F34" s="23">
        <f>F35</f>
        <v>255.1</v>
      </c>
      <c r="G34" s="23">
        <f>G35</f>
        <v>39.799999999999997</v>
      </c>
      <c r="H34" s="2"/>
    </row>
    <row r="35" spans="1:8" ht="30" outlineLevel="6">
      <c r="A35" s="21" t="s">
        <v>242</v>
      </c>
      <c r="B35" s="22" t="s">
        <v>0</v>
      </c>
      <c r="C35" s="22" t="s">
        <v>241</v>
      </c>
      <c r="D35" s="22" t="s">
        <v>11</v>
      </c>
      <c r="E35" s="22"/>
      <c r="F35" s="23">
        <f>F36</f>
        <v>255.1</v>
      </c>
      <c r="G35" s="23">
        <f>G36</f>
        <v>39.799999999999997</v>
      </c>
      <c r="H35" s="2"/>
    </row>
    <row r="36" spans="1:8" ht="45.75" customHeight="1" outlineLevel="2">
      <c r="A36" s="21" t="s">
        <v>231</v>
      </c>
      <c r="B36" s="22" t="s">
        <v>0</v>
      </c>
      <c r="C36" s="22" t="s">
        <v>241</v>
      </c>
      <c r="D36" s="22" t="s">
        <v>11</v>
      </c>
      <c r="E36" s="22" t="s">
        <v>9</v>
      </c>
      <c r="F36" s="23">
        <v>255.1</v>
      </c>
      <c r="G36" s="23">
        <v>39.799999999999997</v>
      </c>
      <c r="H36" s="2"/>
    </row>
    <row r="37" spans="1:8" outlineLevel="3">
      <c r="A37" s="21" t="s">
        <v>12</v>
      </c>
      <c r="B37" s="22" t="s">
        <v>0</v>
      </c>
      <c r="C37" s="22" t="s">
        <v>13</v>
      </c>
      <c r="D37" s="22"/>
      <c r="E37" s="22"/>
      <c r="F37" s="23">
        <f>F38</f>
        <v>500</v>
      </c>
      <c r="G37" s="23">
        <f>G38</f>
        <v>500</v>
      </c>
      <c r="H37" s="2"/>
    </row>
    <row r="38" spans="1:8" ht="30" outlineLevel="2">
      <c r="A38" s="21" t="s">
        <v>242</v>
      </c>
      <c r="B38" s="22" t="s">
        <v>0</v>
      </c>
      <c r="C38" s="22" t="s">
        <v>13</v>
      </c>
      <c r="D38" s="22" t="s">
        <v>11</v>
      </c>
      <c r="E38" s="22"/>
      <c r="F38" s="23">
        <f>F39</f>
        <v>500</v>
      </c>
      <c r="G38" s="23">
        <f>G39</f>
        <v>500</v>
      </c>
      <c r="H38" s="2"/>
    </row>
    <row r="39" spans="1:8" ht="30" outlineLevel="3">
      <c r="A39" s="21" t="s">
        <v>232</v>
      </c>
      <c r="B39" s="22" t="s">
        <v>0</v>
      </c>
      <c r="C39" s="22" t="s">
        <v>13</v>
      </c>
      <c r="D39" s="22" t="s">
        <v>11</v>
      </c>
      <c r="E39" s="22" t="s">
        <v>10</v>
      </c>
      <c r="F39" s="23">
        <v>500</v>
      </c>
      <c r="G39" s="23">
        <v>500</v>
      </c>
      <c r="H39" s="2"/>
    </row>
    <row r="40" spans="1:8" ht="30" outlineLevel="4">
      <c r="A40" s="21" t="s">
        <v>14</v>
      </c>
      <c r="B40" s="22" t="s">
        <v>0</v>
      </c>
      <c r="C40" s="22" t="s">
        <v>15</v>
      </c>
      <c r="D40" s="22"/>
      <c r="E40" s="22"/>
      <c r="F40" s="23">
        <f>F41+F46+F51</f>
        <v>700</v>
      </c>
      <c r="G40" s="23">
        <f>G41+G46+G51</f>
        <v>700</v>
      </c>
      <c r="H40" s="2"/>
    </row>
    <row r="41" spans="1:8" ht="30" outlineLevel="6">
      <c r="A41" s="21" t="s">
        <v>515</v>
      </c>
      <c r="B41" s="22" t="s">
        <v>0</v>
      </c>
      <c r="C41" s="22" t="s">
        <v>15</v>
      </c>
      <c r="D41" s="22" t="s">
        <v>4</v>
      </c>
      <c r="E41" s="22"/>
      <c r="F41" s="23">
        <f>F42</f>
        <v>354</v>
      </c>
      <c r="G41" s="23">
        <f>G42</f>
        <v>354</v>
      </c>
      <c r="H41" s="2"/>
    </row>
    <row r="42" spans="1:8" ht="30" outlineLevel="3">
      <c r="A42" s="21" t="s">
        <v>228</v>
      </c>
      <c r="B42" s="22" t="s">
        <v>0</v>
      </c>
      <c r="C42" s="22" t="s">
        <v>15</v>
      </c>
      <c r="D42" s="22" t="s">
        <v>5</v>
      </c>
      <c r="E42" s="22"/>
      <c r="F42" s="23">
        <f>F43</f>
        <v>354</v>
      </c>
      <c r="G42" s="23">
        <f>G43</f>
        <v>354</v>
      </c>
      <c r="H42" s="2"/>
    </row>
    <row r="43" spans="1:8" ht="45" outlineLevel="4">
      <c r="A43" s="21" t="s">
        <v>229</v>
      </c>
      <c r="B43" s="22" t="s">
        <v>0</v>
      </c>
      <c r="C43" s="22" t="s">
        <v>15</v>
      </c>
      <c r="D43" s="22" t="s">
        <v>202</v>
      </c>
      <c r="E43" s="22"/>
      <c r="F43" s="23">
        <f>F44+F45</f>
        <v>354</v>
      </c>
      <c r="G43" s="23">
        <f>G44+G45</f>
        <v>354</v>
      </c>
      <c r="H43" s="2"/>
    </row>
    <row r="44" spans="1:8" ht="47.25" customHeight="1" outlineLevel="5">
      <c r="A44" s="21" t="s">
        <v>231</v>
      </c>
      <c r="B44" s="22" t="s">
        <v>0</v>
      </c>
      <c r="C44" s="22" t="s">
        <v>15</v>
      </c>
      <c r="D44" s="22" t="s">
        <v>202</v>
      </c>
      <c r="E44" s="22" t="s">
        <v>9</v>
      </c>
      <c r="F44" s="23">
        <v>354</v>
      </c>
      <c r="G44" s="23">
        <v>354</v>
      </c>
      <c r="H44" s="2"/>
    </row>
    <row r="45" spans="1:8" ht="30" hidden="1" outlineLevel="6">
      <c r="A45" s="21" t="s">
        <v>243</v>
      </c>
      <c r="B45" s="22" t="s">
        <v>0</v>
      </c>
      <c r="C45" s="22" t="s">
        <v>15</v>
      </c>
      <c r="D45" s="22" t="s">
        <v>202</v>
      </c>
      <c r="E45" s="22" t="s">
        <v>41</v>
      </c>
      <c r="F45" s="23">
        <v>0</v>
      </c>
      <c r="G45" s="23">
        <v>0</v>
      </c>
      <c r="H45" s="2"/>
    </row>
    <row r="46" spans="1:8" outlineLevel="5" collapsed="1">
      <c r="A46" s="21" t="s">
        <v>516</v>
      </c>
      <c r="B46" s="22" t="s">
        <v>0</v>
      </c>
      <c r="C46" s="22" t="s">
        <v>15</v>
      </c>
      <c r="D46" s="22" t="s">
        <v>205</v>
      </c>
      <c r="E46" s="22"/>
      <c r="F46" s="23">
        <f>F47+F49</f>
        <v>60</v>
      </c>
      <c r="G46" s="23">
        <f>G47+G49</f>
        <v>60</v>
      </c>
      <c r="H46" s="2"/>
    </row>
    <row r="47" spans="1:8" ht="45" outlineLevel="6">
      <c r="A47" s="21" t="s">
        <v>244</v>
      </c>
      <c r="B47" s="22" t="s">
        <v>0</v>
      </c>
      <c r="C47" s="22" t="s">
        <v>15</v>
      </c>
      <c r="D47" s="22" t="s">
        <v>206</v>
      </c>
      <c r="E47" s="22"/>
      <c r="F47" s="23">
        <f>F48</f>
        <v>30</v>
      </c>
      <c r="G47" s="23">
        <f>G48</f>
        <v>30</v>
      </c>
      <c r="H47" s="2"/>
    </row>
    <row r="48" spans="1:8" ht="51" customHeight="1" outlineLevel="5">
      <c r="A48" s="21" t="s">
        <v>231</v>
      </c>
      <c r="B48" s="22" t="s">
        <v>0</v>
      </c>
      <c r="C48" s="22" t="s">
        <v>15</v>
      </c>
      <c r="D48" s="22" t="s">
        <v>206</v>
      </c>
      <c r="E48" s="22" t="s">
        <v>9</v>
      </c>
      <c r="F48" s="23">
        <v>30</v>
      </c>
      <c r="G48" s="23">
        <v>30</v>
      </c>
      <c r="H48" s="2"/>
    </row>
    <row r="49" spans="1:8" ht="60" outlineLevel="6">
      <c r="A49" s="21" t="s">
        <v>245</v>
      </c>
      <c r="B49" s="22" t="s">
        <v>0</v>
      </c>
      <c r="C49" s="22" t="s">
        <v>15</v>
      </c>
      <c r="D49" s="22" t="s">
        <v>207</v>
      </c>
      <c r="E49" s="22"/>
      <c r="F49" s="23">
        <f>F50</f>
        <v>30</v>
      </c>
      <c r="G49" s="23">
        <f>G50</f>
        <v>30</v>
      </c>
      <c r="H49" s="2"/>
    </row>
    <row r="50" spans="1:8" ht="50.25" customHeight="1" outlineLevel="3">
      <c r="A50" s="21" t="s">
        <v>231</v>
      </c>
      <c r="B50" s="22" t="s">
        <v>0</v>
      </c>
      <c r="C50" s="22" t="s">
        <v>15</v>
      </c>
      <c r="D50" s="22" t="s">
        <v>207</v>
      </c>
      <c r="E50" s="22" t="s">
        <v>9</v>
      </c>
      <c r="F50" s="23">
        <v>30</v>
      </c>
      <c r="G50" s="23">
        <v>30</v>
      </c>
      <c r="H50" s="2"/>
    </row>
    <row r="51" spans="1:8" ht="30" outlineLevel="6">
      <c r="A51" s="21" t="s">
        <v>242</v>
      </c>
      <c r="B51" s="22" t="s">
        <v>0</v>
      </c>
      <c r="C51" s="22" t="s">
        <v>15</v>
      </c>
      <c r="D51" s="22" t="s">
        <v>11</v>
      </c>
      <c r="E51" s="22"/>
      <c r="F51" s="23">
        <f>F52+F53</f>
        <v>286</v>
      </c>
      <c r="G51" s="23">
        <f>G52+G53</f>
        <v>286</v>
      </c>
      <c r="H51" s="2"/>
    </row>
    <row r="52" spans="1:8" ht="52.5" customHeight="1" outlineLevel="1">
      <c r="A52" s="21" t="s">
        <v>231</v>
      </c>
      <c r="B52" s="22" t="s">
        <v>0</v>
      </c>
      <c r="C52" s="22" t="s">
        <v>15</v>
      </c>
      <c r="D52" s="22" t="s">
        <v>11</v>
      </c>
      <c r="E52" s="22" t="s">
        <v>9</v>
      </c>
      <c r="F52" s="23">
        <v>36</v>
      </c>
      <c r="G52" s="23">
        <v>36</v>
      </c>
      <c r="H52" s="2"/>
    </row>
    <row r="53" spans="1:8" ht="30" outlineLevel="2">
      <c r="A53" s="21" t="s">
        <v>232</v>
      </c>
      <c r="B53" s="22" t="s">
        <v>0</v>
      </c>
      <c r="C53" s="22" t="s">
        <v>15</v>
      </c>
      <c r="D53" s="22" t="s">
        <v>11</v>
      </c>
      <c r="E53" s="22" t="s">
        <v>10</v>
      </c>
      <c r="F53" s="23">
        <v>250</v>
      </c>
      <c r="G53" s="23">
        <v>250</v>
      </c>
      <c r="H53" s="2"/>
    </row>
    <row r="54" spans="1:8" ht="30" outlineLevel="3">
      <c r="A54" s="21" t="s">
        <v>355</v>
      </c>
      <c r="B54" s="22" t="s">
        <v>0</v>
      </c>
      <c r="C54" s="22" t="s">
        <v>19</v>
      </c>
      <c r="D54" s="22"/>
      <c r="E54" s="22"/>
      <c r="F54" s="23">
        <f>F55+F62</f>
        <v>8725</v>
      </c>
      <c r="G54" s="23">
        <f>G55+G62</f>
        <v>8725</v>
      </c>
      <c r="H54" s="2"/>
    </row>
    <row r="55" spans="1:8" outlineLevel="4">
      <c r="A55" s="21" t="s">
        <v>215</v>
      </c>
      <c r="B55" s="22" t="s">
        <v>0</v>
      </c>
      <c r="C55" s="22" t="s">
        <v>20</v>
      </c>
      <c r="D55" s="22"/>
      <c r="E55" s="22"/>
      <c r="F55" s="23">
        <f>F56</f>
        <v>8134.5</v>
      </c>
      <c r="G55" s="23">
        <f>G56</f>
        <v>8134.5</v>
      </c>
      <c r="H55" s="2"/>
    </row>
    <row r="56" spans="1:8" ht="78" customHeight="1" outlineLevel="6">
      <c r="A56" s="21" t="s">
        <v>489</v>
      </c>
      <c r="B56" s="22" t="s">
        <v>0</v>
      </c>
      <c r="C56" s="22" t="s">
        <v>20</v>
      </c>
      <c r="D56" s="22" t="s">
        <v>21</v>
      </c>
      <c r="E56" s="22"/>
      <c r="F56" s="23">
        <f>F57</f>
        <v>8134.5</v>
      </c>
      <c r="G56" s="23">
        <f>G57</f>
        <v>8134.5</v>
      </c>
      <c r="H56" s="2"/>
    </row>
    <row r="57" spans="1:8" ht="30" outlineLevel="5">
      <c r="A57" s="21" t="s">
        <v>246</v>
      </c>
      <c r="B57" s="22" t="s">
        <v>0</v>
      </c>
      <c r="C57" s="22" t="s">
        <v>20</v>
      </c>
      <c r="D57" s="22" t="s">
        <v>22</v>
      </c>
      <c r="E57" s="22"/>
      <c r="F57" s="23">
        <f>F58+F60</f>
        <v>8134.5</v>
      </c>
      <c r="G57" s="23">
        <f>G58+G60</f>
        <v>8134.5</v>
      </c>
      <c r="H57" s="2"/>
    </row>
    <row r="58" spans="1:8" ht="45" outlineLevel="6">
      <c r="A58" s="21" t="s">
        <v>247</v>
      </c>
      <c r="B58" s="22" t="s">
        <v>0</v>
      </c>
      <c r="C58" s="22" t="s">
        <v>20</v>
      </c>
      <c r="D58" s="22" t="s">
        <v>23</v>
      </c>
      <c r="E58" s="22"/>
      <c r="F58" s="23">
        <f>F59</f>
        <v>112</v>
      </c>
      <c r="G58" s="23">
        <f>G59</f>
        <v>112</v>
      </c>
      <c r="H58" s="2"/>
    </row>
    <row r="59" spans="1:8" ht="48" customHeight="1" outlineLevel="2">
      <c r="A59" s="21" t="s">
        <v>248</v>
      </c>
      <c r="B59" s="22" t="s">
        <v>0</v>
      </c>
      <c r="C59" s="22" t="s">
        <v>20</v>
      </c>
      <c r="D59" s="22" t="s">
        <v>23</v>
      </c>
      <c r="E59" s="22" t="s">
        <v>24</v>
      </c>
      <c r="F59" s="23">
        <v>112</v>
      </c>
      <c r="G59" s="23">
        <v>112</v>
      </c>
      <c r="H59" s="2"/>
    </row>
    <row r="60" spans="1:8" ht="30" outlineLevel="3">
      <c r="A60" s="21" t="s">
        <v>249</v>
      </c>
      <c r="B60" s="22" t="s">
        <v>0</v>
      </c>
      <c r="C60" s="22" t="s">
        <v>20</v>
      </c>
      <c r="D60" s="22" t="s">
        <v>25</v>
      </c>
      <c r="E60" s="22"/>
      <c r="F60" s="23">
        <f>F61</f>
        <v>8022.5</v>
      </c>
      <c r="G60" s="23">
        <f>G61</f>
        <v>8022.5</v>
      </c>
      <c r="H60" s="2"/>
    </row>
    <row r="61" spans="1:8" ht="49.5" customHeight="1" outlineLevel="4">
      <c r="A61" s="21" t="s">
        <v>248</v>
      </c>
      <c r="B61" s="22" t="s">
        <v>0</v>
      </c>
      <c r="C61" s="22" t="s">
        <v>20</v>
      </c>
      <c r="D61" s="22" t="s">
        <v>25</v>
      </c>
      <c r="E61" s="22" t="s">
        <v>24</v>
      </c>
      <c r="F61" s="23">
        <v>8022.5</v>
      </c>
      <c r="G61" s="23">
        <v>8022.5</v>
      </c>
      <c r="H61" s="2"/>
    </row>
    <row r="62" spans="1:8" ht="45" outlineLevel="5">
      <c r="A62" s="21" t="s">
        <v>26</v>
      </c>
      <c r="B62" s="22" t="s">
        <v>0</v>
      </c>
      <c r="C62" s="22" t="s">
        <v>27</v>
      </c>
      <c r="D62" s="22"/>
      <c r="E62" s="22"/>
      <c r="F62" s="23">
        <f>F63+F75</f>
        <v>590.5</v>
      </c>
      <c r="G62" s="23">
        <f>G63+G75</f>
        <v>590.5</v>
      </c>
      <c r="H62" s="2"/>
    </row>
    <row r="63" spans="1:8" ht="77.25" customHeight="1" outlineLevel="4">
      <c r="A63" s="21" t="s">
        <v>543</v>
      </c>
      <c r="B63" s="22" t="s">
        <v>0</v>
      </c>
      <c r="C63" s="22" t="s">
        <v>27</v>
      </c>
      <c r="D63" s="22" t="s">
        <v>21</v>
      </c>
      <c r="E63" s="22"/>
      <c r="F63" s="23">
        <f>F64+F67+F72</f>
        <v>510.5</v>
      </c>
      <c r="G63" s="23">
        <f>G64+G67+G72</f>
        <v>510.5</v>
      </c>
      <c r="H63" s="2"/>
    </row>
    <row r="64" spans="1:8" ht="30" outlineLevel="5">
      <c r="A64" s="21" t="s">
        <v>246</v>
      </c>
      <c r="B64" s="22" t="s">
        <v>0</v>
      </c>
      <c r="C64" s="22" t="s">
        <v>27</v>
      </c>
      <c r="D64" s="22" t="s">
        <v>22</v>
      </c>
      <c r="E64" s="22"/>
      <c r="F64" s="23">
        <f>F65</f>
        <v>80</v>
      </c>
      <c r="G64" s="23">
        <f>G65</f>
        <v>80</v>
      </c>
      <c r="H64" s="2"/>
    </row>
    <row r="65" spans="1:8" ht="60" outlineLevel="6">
      <c r="A65" s="21" t="s">
        <v>250</v>
      </c>
      <c r="B65" s="22" t="s">
        <v>0</v>
      </c>
      <c r="C65" s="22" t="s">
        <v>27</v>
      </c>
      <c r="D65" s="22" t="s">
        <v>216</v>
      </c>
      <c r="E65" s="22"/>
      <c r="F65" s="23">
        <f>F66</f>
        <v>80</v>
      </c>
      <c r="G65" s="23">
        <f>G66</f>
        <v>80</v>
      </c>
      <c r="H65" s="2"/>
    </row>
    <row r="66" spans="1:8" ht="51" customHeight="1" outlineLevel="3">
      <c r="A66" s="21" t="s">
        <v>248</v>
      </c>
      <c r="B66" s="22" t="s">
        <v>0</v>
      </c>
      <c r="C66" s="22" t="s">
        <v>27</v>
      </c>
      <c r="D66" s="22" t="s">
        <v>216</v>
      </c>
      <c r="E66" s="22" t="s">
        <v>24</v>
      </c>
      <c r="F66" s="23">
        <v>80</v>
      </c>
      <c r="G66" s="23">
        <v>80</v>
      </c>
      <c r="H66" s="2"/>
    </row>
    <row r="67" spans="1:8" ht="30" outlineLevel="5">
      <c r="A67" s="21" t="s">
        <v>251</v>
      </c>
      <c r="B67" s="22" t="s">
        <v>0</v>
      </c>
      <c r="C67" s="22" t="s">
        <v>27</v>
      </c>
      <c r="D67" s="22" t="s">
        <v>28</v>
      </c>
      <c r="E67" s="22"/>
      <c r="F67" s="23">
        <f>F68+F70</f>
        <v>61</v>
      </c>
      <c r="G67" s="23">
        <f>G68+G70</f>
        <v>61</v>
      </c>
      <c r="H67" s="2"/>
    </row>
    <row r="68" spans="1:8" ht="153.75" customHeight="1" outlineLevel="6">
      <c r="A68" s="21" t="s">
        <v>252</v>
      </c>
      <c r="B68" s="22" t="s">
        <v>0</v>
      </c>
      <c r="C68" s="22" t="s">
        <v>27</v>
      </c>
      <c r="D68" s="22" t="s">
        <v>29</v>
      </c>
      <c r="E68" s="22"/>
      <c r="F68" s="23">
        <f>F69</f>
        <v>11</v>
      </c>
      <c r="G68" s="23">
        <f>G69</f>
        <v>11</v>
      </c>
      <c r="H68" s="2"/>
    </row>
    <row r="69" spans="1:8" ht="49.5" customHeight="1" outlineLevel="5">
      <c r="A69" s="21" t="s">
        <v>248</v>
      </c>
      <c r="B69" s="22" t="s">
        <v>0</v>
      </c>
      <c r="C69" s="22" t="s">
        <v>27</v>
      </c>
      <c r="D69" s="22" t="s">
        <v>29</v>
      </c>
      <c r="E69" s="22" t="s">
        <v>24</v>
      </c>
      <c r="F69" s="23">
        <v>11</v>
      </c>
      <c r="G69" s="23">
        <v>11</v>
      </c>
      <c r="H69" s="2"/>
    </row>
    <row r="70" spans="1:8" ht="75" outlineLevel="5">
      <c r="A70" s="39" t="s">
        <v>383</v>
      </c>
      <c r="B70" s="22">
        <v>933</v>
      </c>
      <c r="C70" s="22" t="s">
        <v>27</v>
      </c>
      <c r="D70" s="29" t="s">
        <v>385</v>
      </c>
      <c r="E70" s="22"/>
      <c r="F70" s="23">
        <f>F71</f>
        <v>50</v>
      </c>
      <c r="G70" s="23">
        <f>G71</f>
        <v>50</v>
      </c>
      <c r="H70" s="2"/>
    </row>
    <row r="71" spans="1:8" ht="49.5" customHeight="1" outlineLevel="5">
      <c r="A71" s="21" t="s">
        <v>384</v>
      </c>
      <c r="B71" s="22">
        <v>933</v>
      </c>
      <c r="C71" s="22" t="s">
        <v>27</v>
      </c>
      <c r="D71" s="29" t="s">
        <v>385</v>
      </c>
      <c r="E71" s="22">
        <v>600</v>
      </c>
      <c r="F71" s="23">
        <v>50</v>
      </c>
      <c r="G71" s="23">
        <v>50</v>
      </c>
      <c r="H71" s="2"/>
    </row>
    <row r="72" spans="1:8" ht="45" outlineLevel="6">
      <c r="A72" s="21" t="s">
        <v>253</v>
      </c>
      <c r="B72" s="22" t="s">
        <v>0</v>
      </c>
      <c r="C72" s="22" t="s">
        <v>27</v>
      </c>
      <c r="D72" s="22" t="s">
        <v>30</v>
      </c>
      <c r="E72" s="22"/>
      <c r="F72" s="23">
        <f>F73</f>
        <v>369.5</v>
      </c>
      <c r="G72" s="23">
        <f>G73</f>
        <v>369.5</v>
      </c>
      <c r="H72" s="2"/>
    </row>
    <row r="73" spans="1:8" ht="45" outlineLevel="1">
      <c r="A73" s="21" t="s">
        <v>254</v>
      </c>
      <c r="B73" s="22" t="s">
        <v>0</v>
      </c>
      <c r="C73" s="22" t="s">
        <v>27</v>
      </c>
      <c r="D73" s="22" t="s">
        <v>31</v>
      </c>
      <c r="E73" s="22"/>
      <c r="F73" s="23">
        <f>F74</f>
        <v>369.5</v>
      </c>
      <c r="G73" s="23">
        <f>G74</f>
        <v>369.5</v>
      </c>
      <c r="H73" s="2"/>
    </row>
    <row r="74" spans="1:8" ht="49.5" customHeight="1" outlineLevel="2">
      <c r="A74" s="21" t="s">
        <v>248</v>
      </c>
      <c r="B74" s="22" t="s">
        <v>0</v>
      </c>
      <c r="C74" s="22" t="s">
        <v>27</v>
      </c>
      <c r="D74" s="22" t="s">
        <v>31</v>
      </c>
      <c r="E74" s="22" t="s">
        <v>24</v>
      </c>
      <c r="F74" s="23">
        <v>369.5</v>
      </c>
      <c r="G74" s="23">
        <v>369.5</v>
      </c>
      <c r="H74" s="2"/>
    </row>
    <row r="75" spans="1:8" ht="30" outlineLevel="4">
      <c r="A75" s="21" t="s">
        <v>548</v>
      </c>
      <c r="B75" s="22" t="s">
        <v>0</v>
      </c>
      <c r="C75" s="22" t="s">
        <v>27</v>
      </c>
      <c r="D75" s="22" t="s">
        <v>32</v>
      </c>
      <c r="E75" s="22"/>
      <c r="F75" s="23">
        <f>F76+F78</f>
        <v>80</v>
      </c>
      <c r="G75" s="23">
        <f>G76+G78</f>
        <v>80</v>
      </c>
      <c r="H75" s="2"/>
    </row>
    <row r="76" spans="1:8" ht="33.75" customHeight="1" outlineLevel="5">
      <c r="A76" s="21" t="s">
        <v>255</v>
      </c>
      <c r="B76" s="22" t="s">
        <v>0</v>
      </c>
      <c r="C76" s="22" t="s">
        <v>27</v>
      </c>
      <c r="D76" s="22" t="s">
        <v>33</v>
      </c>
      <c r="E76" s="22"/>
      <c r="F76" s="23">
        <f>F77</f>
        <v>63</v>
      </c>
      <c r="G76" s="23">
        <f>G77</f>
        <v>63</v>
      </c>
      <c r="H76" s="2"/>
    </row>
    <row r="77" spans="1:8" ht="49.5" customHeight="1" outlineLevel="6">
      <c r="A77" s="21" t="s">
        <v>231</v>
      </c>
      <c r="B77" s="22" t="s">
        <v>0</v>
      </c>
      <c r="C77" s="22" t="s">
        <v>27</v>
      </c>
      <c r="D77" s="22" t="s">
        <v>33</v>
      </c>
      <c r="E77" s="22" t="s">
        <v>9</v>
      </c>
      <c r="F77" s="23">
        <v>63</v>
      </c>
      <c r="G77" s="23">
        <v>63</v>
      </c>
      <c r="H77" s="2"/>
    </row>
    <row r="78" spans="1:8" ht="90" outlineLevel="6">
      <c r="A78" s="21" t="s">
        <v>377</v>
      </c>
      <c r="B78" s="22" t="s">
        <v>0</v>
      </c>
      <c r="C78" s="22" t="s">
        <v>27</v>
      </c>
      <c r="D78" s="22">
        <v>1800800000</v>
      </c>
      <c r="E78" s="22"/>
      <c r="F78" s="23">
        <f>F79</f>
        <v>17</v>
      </c>
      <c r="G78" s="23">
        <f>G79</f>
        <v>17</v>
      </c>
      <c r="H78" s="2"/>
    </row>
    <row r="79" spans="1:8" ht="47.25" customHeight="1" outlineLevel="6">
      <c r="A79" s="21" t="s">
        <v>231</v>
      </c>
      <c r="B79" s="22" t="s">
        <v>0</v>
      </c>
      <c r="C79" s="22" t="s">
        <v>27</v>
      </c>
      <c r="D79" s="22">
        <v>1800800000</v>
      </c>
      <c r="E79" s="22">
        <v>200</v>
      </c>
      <c r="F79" s="23">
        <v>17</v>
      </c>
      <c r="G79" s="23">
        <v>17</v>
      </c>
      <c r="H79" s="2"/>
    </row>
    <row r="80" spans="1:8" outlineLevel="2">
      <c r="A80" s="21" t="s">
        <v>356</v>
      </c>
      <c r="B80" s="22" t="s">
        <v>0</v>
      </c>
      <c r="C80" s="22" t="s">
        <v>34</v>
      </c>
      <c r="D80" s="22"/>
      <c r="E80" s="22"/>
      <c r="F80" s="23">
        <f>F81+F86</f>
        <v>120</v>
      </c>
      <c r="G80" s="23">
        <f>G81+G86</f>
        <v>120</v>
      </c>
      <c r="H80" s="2"/>
    </row>
    <row r="81" spans="1:8" hidden="1" outlineLevel="3">
      <c r="A81" s="21" t="s">
        <v>217</v>
      </c>
      <c r="B81" s="22" t="s">
        <v>0</v>
      </c>
      <c r="C81" s="22" t="s">
        <v>218</v>
      </c>
      <c r="D81" s="22"/>
      <c r="E81" s="22"/>
      <c r="F81" s="23">
        <f t="shared" ref="F81:G84" si="1">F82</f>
        <v>0</v>
      </c>
      <c r="G81" s="23">
        <f t="shared" si="1"/>
        <v>0</v>
      </c>
      <c r="H81" s="2"/>
    </row>
    <row r="82" spans="1:8" ht="45" hidden="1" outlineLevel="5">
      <c r="A82" s="21" t="s">
        <v>422</v>
      </c>
      <c r="B82" s="22" t="s">
        <v>0</v>
      </c>
      <c r="C82" s="22" t="s">
        <v>218</v>
      </c>
      <c r="D82" s="22" t="s">
        <v>35</v>
      </c>
      <c r="E82" s="22"/>
      <c r="F82" s="23">
        <f t="shared" si="1"/>
        <v>0</v>
      </c>
      <c r="G82" s="23">
        <f t="shared" si="1"/>
        <v>0</v>
      </c>
      <c r="H82" s="2"/>
    </row>
    <row r="83" spans="1:8" ht="60" hidden="1" outlineLevel="6">
      <c r="A83" s="21" t="s">
        <v>256</v>
      </c>
      <c r="B83" s="22" t="s">
        <v>0</v>
      </c>
      <c r="C83" s="22" t="s">
        <v>218</v>
      </c>
      <c r="D83" s="22" t="s">
        <v>36</v>
      </c>
      <c r="E83" s="22"/>
      <c r="F83" s="23">
        <f t="shared" si="1"/>
        <v>0</v>
      </c>
      <c r="G83" s="23">
        <f t="shared" si="1"/>
        <v>0</v>
      </c>
      <c r="H83" s="2"/>
    </row>
    <row r="84" spans="1:8" ht="60" hidden="1" outlineLevel="4">
      <c r="A84" s="21" t="s">
        <v>257</v>
      </c>
      <c r="B84" s="22" t="s">
        <v>0</v>
      </c>
      <c r="C84" s="22" t="s">
        <v>218</v>
      </c>
      <c r="D84" s="22" t="s">
        <v>219</v>
      </c>
      <c r="E84" s="22"/>
      <c r="F84" s="23">
        <f t="shared" si="1"/>
        <v>0</v>
      </c>
      <c r="G84" s="23">
        <f t="shared" si="1"/>
        <v>0</v>
      </c>
      <c r="H84" s="2"/>
    </row>
    <row r="85" spans="1:8" s="6" customFormat="1" ht="30" hidden="1" outlineLevel="5">
      <c r="A85" s="21" t="s">
        <v>232</v>
      </c>
      <c r="B85" s="22" t="s">
        <v>0</v>
      </c>
      <c r="C85" s="22" t="s">
        <v>218</v>
      </c>
      <c r="D85" s="22" t="s">
        <v>219</v>
      </c>
      <c r="E85" s="22" t="s">
        <v>10</v>
      </c>
      <c r="F85" s="23"/>
      <c r="G85" s="23"/>
      <c r="H85" s="5"/>
    </row>
    <row r="86" spans="1:8" ht="30" outlineLevel="6">
      <c r="A86" s="21" t="s">
        <v>208</v>
      </c>
      <c r="B86" s="22" t="s">
        <v>0</v>
      </c>
      <c r="C86" s="22" t="s">
        <v>209</v>
      </c>
      <c r="D86" s="22"/>
      <c r="E86" s="22"/>
      <c r="F86" s="23">
        <f>F87</f>
        <v>120</v>
      </c>
      <c r="G86" s="23">
        <f>G87</f>
        <v>120</v>
      </c>
      <c r="H86" s="2"/>
    </row>
    <row r="87" spans="1:8" ht="45" outlineLevel="2">
      <c r="A87" s="21" t="s">
        <v>544</v>
      </c>
      <c r="B87" s="22" t="s">
        <v>0</v>
      </c>
      <c r="C87" s="22" t="s">
        <v>209</v>
      </c>
      <c r="D87" s="22" t="s">
        <v>210</v>
      </c>
      <c r="E87" s="22"/>
      <c r="F87" s="23">
        <f>F88+F91</f>
        <v>120</v>
      </c>
      <c r="G87" s="23">
        <f>G88+G91</f>
        <v>120</v>
      </c>
      <c r="H87" s="2"/>
    </row>
    <row r="88" spans="1:8" ht="45" outlineLevel="3">
      <c r="A88" s="21" t="s">
        <v>258</v>
      </c>
      <c r="B88" s="22" t="s">
        <v>0</v>
      </c>
      <c r="C88" s="22" t="s">
        <v>209</v>
      </c>
      <c r="D88" s="22" t="s">
        <v>211</v>
      </c>
      <c r="E88" s="22"/>
      <c r="F88" s="23">
        <f>F89</f>
        <v>100</v>
      </c>
      <c r="G88" s="23">
        <f>G89</f>
        <v>100</v>
      </c>
      <c r="H88" s="2"/>
    </row>
    <row r="89" spans="1:8" ht="45" outlineLevel="4">
      <c r="A89" s="21" t="s">
        <v>259</v>
      </c>
      <c r="B89" s="22" t="s">
        <v>0</v>
      </c>
      <c r="C89" s="22" t="s">
        <v>209</v>
      </c>
      <c r="D89" s="22" t="s">
        <v>212</v>
      </c>
      <c r="E89" s="22"/>
      <c r="F89" s="23">
        <f>F90</f>
        <v>100</v>
      </c>
      <c r="G89" s="23">
        <f>G90</f>
        <v>100</v>
      </c>
      <c r="H89" s="2"/>
    </row>
    <row r="90" spans="1:8" ht="47.25" customHeight="1" outlineLevel="5">
      <c r="A90" s="21" t="s">
        <v>231</v>
      </c>
      <c r="B90" s="22" t="s">
        <v>0</v>
      </c>
      <c r="C90" s="22" t="s">
        <v>209</v>
      </c>
      <c r="D90" s="22" t="s">
        <v>212</v>
      </c>
      <c r="E90" s="22" t="s">
        <v>9</v>
      </c>
      <c r="F90" s="23">
        <v>100</v>
      </c>
      <c r="G90" s="23">
        <v>100</v>
      </c>
      <c r="H90" s="2"/>
    </row>
    <row r="91" spans="1:8" ht="45" outlineLevel="6">
      <c r="A91" s="21" t="s">
        <v>260</v>
      </c>
      <c r="B91" s="22" t="s">
        <v>0</v>
      </c>
      <c r="C91" s="22" t="s">
        <v>209</v>
      </c>
      <c r="D91" s="22" t="s">
        <v>213</v>
      </c>
      <c r="E91" s="22"/>
      <c r="F91" s="23">
        <f>F92</f>
        <v>20</v>
      </c>
      <c r="G91" s="23">
        <f>G92</f>
        <v>20</v>
      </c>
      <c r="H91" s="2"/>
    </row>
    <row r="92" spans="1:8" s="6" customFormat="1" ht="30" outlineLevel="2">
      <c r="A92" s="21" t="s">
        <v>261</v>
      </c>
      <c r="B92" s="22" t="s">
        <v>0</v>
      </c>
      <c r="C92" s="22" t="s">
        <v>209</v>
      </c>
      <c r="D92" s="22" t="s">
        <v>214</v>
      </c>
      <c r="E92" s="22"/>
      <c r="F92" s="23">
        <f>F93</f>
        <v>20</v>
      </c>
      <c r="G92" s="23">
        <f>G93</f>
        <v>20</v>
      </c>
      <c r="H92" s="5"/>
    </row>
    <row r="93" spans="1:8" ht="51.75" customHeight="1" outlineLevel="3">
      <c r="A93" s="21" t="s">
        <v>231</v>
      </c>
      <c r="B93" s="22" t="s">
        <v>0</v>
      </c>
      <c r="C93" s="22" t="s">
        <v>209</v>
      </c>
      <c r="D93" s="22" t="s">
        <v>214</v>
      </c>
      <c r="E93" s="22" t="s">
        <v>9</v>
      </c>
      <c r="F93" s="23">
        <v>20</v>
      </c>
      <c r="G93" s="23">
        <v>20</v>
      </c>
      <c r="H93" s="2"/>
    </row>
    <row r="94" spans="1:8" s="6" customFormat="1" outlineLevel="4">
      <c r="A94" s="21" t="s">
        <v>357</v>
      </c>
      <c r="B94" s="22" t="s">
        <v>0</v>
      </c>
      <c r="C94" s="22" t="s">
        <v>37</v>
      </c>
      <c r="D94" s="22"/>
      <c r="E94" s="22"/>
      <c r="F94" s="23">
        <f>F95+F100+F108</f>
        <v>5866.8</v>
      </c>
      <c r="G94" s="23">
        <f>G95+G100+G108</f>
        <v>5866.8</v>
      </c>
      <c r="H94" s="5"/>
    </row>
    <row r="95" spans="1:8" outlineLevel="5">
      <c r="A95" s="21" t="s">
        <v>38</v>
      </c>
      <c r="B95" s="22" t="s">
        <v>0</v>
      </c>
      <c r="C95" s="22" t="s">
        <v>39</v>
      </c>
      <c r="D95" s="22"/>
      <c r="E95" s="22"/>
      <c r="F95" s="23">
        <f t="shared" ref="F95:G98" si="2">F96</f>
        <v>3940</v>
      </c>
      <c r="G95" s="23">
        <f t="shared" si="2"/>
        <v>3940</v>
      </c>
      <c r="H95" s="2"/>
    </row>
    <row r="96" spans="1:8" ht="30" outlineLevel="4">
      <c r="A96" s="21" t="s">
        <v>491</v>
      </c>
      <c r="B96" s="22" t="s">
        <v>0</v>
      </c>
      <c r="C96" s="22" t="s">
        <v>39</v>
      </c>
      <c r="D96" s="22" t="s">
        <v>35</v>
      </c>
      <c r="E96" s="22"/>
      <c r="F96" s="23">
        <f t="shared" si="2"/>
        <v>3940</v>
      </c>
      <c r="G96" s="23">
        <f t="shared" si="2"/>
        <v>3940</v>
      </c>
      <c r="H96" s="2"/>
    </row>
    <row r="97" spans="1:8" s="6" customFormat="1" ht="60" outlineLevel="6">
      <c r="A97" s="21" t="s">
        <v>256</v>
      </c>
      <c r="B97" s="22" t="s">
        <v>0</v>
      </c>
      <c r="C97" s="22" t="s">
        <v>39</v>
      </c>
      <c r="D97" s="22" t="s">
        <v>36</v>
      </c>
      <c r="E97" s="22"/>
      <c r="F97" s="23">
        <f t="shared" si="2"/>
        <v>3940</v>
      </c>
      <c r="G97" s="23">
        <f t="shared" si="2"/>
        <v>3940</v>
      </c>
      <c r="H97" s="5"/>
    </row>
    <row r="98" spans="1:8" outlineLevel="2">
      <c r="A98" s="21" t="s">
        <v>262</v>
      </c>
      <c r="B98" s="22" t="s">
        <v>0</v>
      </c>
      <c r="C98" s="22" t="s">
        <v>39</v>
      </c>
      <c r="D98" s="22" t="s">
        <v>40</v>
      </c>
      <c r="E98" s="22"/>
      <c r="F98" s="23">
        <f t="shared" si="2"/>
        <v>3940</v>
      </c>
      <c r="G98" s="23">
        <f t="shared" si="2"/>
        <v>3940</v>
      </c>
      <c r="H98" s="2"/>
    </row>
    <row r="99" spans="1:8" ht="30" outlineLevel="3">
      <c r="A99" s="21" t="s">
        <v>243</v>
      </c>
      <c r="B99" s="22" t="s">
        <v>0</v>
      </c>
      <c r="C99" s="22" t="s">
        <v>39</v>
      </c>
      <c r="D99" s="22" t="s">
        <v>40</v>
      </c>
      <c r="E99" s="22" t="s">
        <v>41</v>
      </c>
      <c r="F99" s="23">
        <v>3940</v>
      </c>
      <c r="G99" s="23">
        <v>3940</v>
      </c>
      <c r="H99" s="2"/>
    </row>
    <row r="100" spans="1:8" outlineLevel="4">
      <c r="A100" s="21" t="s">
        <v>42</v>
      </c>
      <c r="B100" s="22" t="s">
        <v>0</v>
      </c>
      <c r="C100" s="22" t="s">
        <v>43</v>
      </c>
      <c r="D100" s="22"/>
      <c r="E100" s="22"/>
      <c r="F100" s="23">
        <f>F101</f>
        <v>1134</v>
      </c>
      <c r="G100" s="23">
        <f>G101</f>
        <v>1134</v>
      </c>
      <c r="H100" s="2"/>
    </row>
    <row r="101" spans="1:8" ht="30" outlineLevel="6">
      <c r="A101" s="21" t="s">
        <v>491</v>
      </c>
      <c r="B101" s="22" t="s">
        <v>0</v>
      </c>
      <c r="C101" s="22" t="s">
        <v>43</v>
      </c>
      <c r="D101" s="22" t="s">
        <v>35</v>
      </c>
      <c r="E101" s="22"/>
      <c r="F101" s="23">
        <f>F102+F105</f>
        <v>1134</v>
      </c>
      <c r="G101" s="23">
        <f>G102+G105</f>
        <v>1134</v>
      </c>
      <c r="H101" s="2"/>
    </row>
    <row r="102" spans="1:8" ht="30" outlineLevel="5">
      <c r="A102" s="21" t="s">
        <v>263</v>
      </c>
      <c r="B102" s="22" t="s">
        <v>0</v>
      </c>
      <c r="C102" s="22" t="s">
        <v>43</v>
      </c>
      <c r="D102" s="22" t="s">
        <v>44</v>
      </c>
      <c r="E102" s="22"/>
      <c r="F102" s="23">
        <f>F103</f>
        <v>5</v>
      </c>
      <c r="G102" s="23">
        <f>G103</f>
        <v>5</v>
      </c>
      <c r="H102" s="2"/>
    </row>
    <row r="103" spans="1:8" ht="60" outlineLevel="6">
      <c r="A103" s="21" t="s">
        <v>264</v>
      </c>
      <c r="B103" s="22" t="s">
        <v>0</v>
      </c>
      <c r="C103" s="22" t="s">
        <v>43</v>
      </c>
      <c r="D103" s="22" t="s">
        <v>45</v>
      </c>
      <c r="E103" s="22"/>
      <c r="F103" s="23">
        <f>F104</f>
        <v>5</v>
      </c>
      <c r="G103" s="23">
        <f>G104</f>
        <v>5</v>
      </c>
      <c r="H103" s="2"/>
    </row>
    <row r="104" spans="1:8" ht="48.75" customHeight="1" outlineLevel="5">
      <c r="A104" s="21" t="s">
        <v>231</v>
      </c>
      <c r="B104" s="22" t="s">
        <v>0</v>
      </c>
      <c r="C104" s="22" t="s">
        <v>43</v>
      </c>
      <c r="D104" s="22" t="s">
        <v>45</v>
      </c>
      <c r="E104" s="22" t="s">
        <v>9</v>
      </c>
      <c r="F104" s="23">
        <v>5</v>
      </c>
      <c r="G104" s="23">
        <v>5</v>
      </c>
      <c r="H104" s="2"/>
    </row>
    <row r="105" spans="1:8" s="6" customFormat="1" ht="60" outlineLevel="6">
      <c r="A105" s="21" t="s">
        <v>256</v>
      </c>
      <c r="B105" s="22" t="s">
        <v>0</v>
      </c>
      <c r="C105" s="22" t="s">
        <v>43</v>
      </c>
      <c r="D105" s="22" t="s">
        <v>36</v>
      </c>
      <c r="E105" s="22"/>
      <c r="F105" s="23">
        <f>F106</f>
        <v>1129</v>
      </c>
      <c r="G105" s="23">
        <f>G106</f>
        <v>1129</v>
      </c>
      <c r="H105" s="5"/>
    </row>
    <row r="106" spans="1:8" ht="30" outlineLevel="5">
      <c r="A106" s="21" t="s">
        <v>265</v>
      </c>
      <c r="B106" s="22" t="s">
        <v>0</v>
      </c>
      <c r="C106" s="22" t="s">
        <v>43</v>
      </c>
      <c r="D106" s="22" t="s">
        <v>46</v>
      </c>
      <c r="E106" s="22"/>
      <c r="F106" s="23">
        <f>F107</f>
        <v>1129</v>
      </c>
      <c r="G106" s="23">
        <f>G107</f>
        <v>1129</v>
      </c>
      <c r="H106" s="2"/>
    </row>
    <row r="107" spans="1:8" ht="30" outlineLevel="6">
      <c r="A107" s="21" t="s">
        <v>243</v>
      </c>
      <c r="B107" s="22" t="s">
        <v>0</v>
      </c>
      <c r="C107" s="22" t="s">
        <v>43</v>
      </c>
      <c r="D107" s="22" t="s">
        <v>46</v>
      </c>
      <c r="E107" s="22" t="s">
        <v>41</v>
      </c>
      <c r="F107" s="23">
        <v>1129</v>
      </c>
      <c r="G107" s="23">
        <v>1129</v>
      </c>
      <c r="H107" s="2"/>
    </row>
    <row r="108" spans="1:8" s="6" customFormat="1">
      <c r="A108" s="21" t="s">
        <v>47</v>
      </c>
      <c r="B108" s="22" t="s">
        <v>0</v>
      </c>
      <c r="C108" s="22" t="s">
        <v>48</v>
      </c>
      <c r="D108" s="22"/>
      <c r="E108" s="22"/>
      <c r="F108" s="23">
        <f t="shared" ref="F108:G111" si="3">F109</f>
        <v>792.8</v>
      </c>
      <c r="G108" s="23">
        <f t="shared" si="3"/>
        <v>792.8</v>
      </c>
      <c r="H108" s="5"/>
    </row>
    <row r="109" spans="1:8" ht="30" outlineLevel="2">
      <c r="A109" s="21" t="s">
        <v>491</v>
      </c>
      <c r="B109" s="22" t="s">
        <v>0</v>
      </c>
      <c r="C109" s="22" t="s">
        <v>48</v>
      </c>
      <c r="D109" s="22" t="s">
        <v>35</v>
      </c>
      <c r="E109" s="22"/>
      <c r="F109" s="23">
        <f t="shared" si="3"/>
        <v>792.8</v>
      </c>
      <c r="G109" s="23">
        <f t="shared" si="3"/>
        <v>792.8</v>
      </c>
      <c r="H109" s="2"/>
    </row>
    <row r="110" spans="1:8" ht="30" outlineLevel="3">
      <c r="A110" s="21" t="s">
        <v>263</v>
      </c>
      <c r="B110" s="22" t="s">
        <v>0</v>
      </c>
      <c r="C110" s="22" t="s">
        <v>48</v>
      </c>
      <c r="D110" s="22" t="s">
        <v>44</v>
      </c>
      <c r="E110" s="22"/>
      <c r="F110" s="23">
        <f t="shared" si="3"/>
        <v>792.8</v>
      </c>
      <c r="G110" s="23">
        <f t="shared" si="3"/>
        <v>792.8</v>
      </c>
      <c r="H110" s="2"/>
    </row>
    <row r="111" spans="1:8" ht="135" customHeight="1" outlineLevel="4">
      <c r="A111" s="21" t="s">
        <v>266</v>
      </c>
      <c r="B111" s="22" t="s">
        <v>0</v>
      </c>
      <c r="C111" s="22" t="s">
        <v>48</v>
      </c>
      <c r="D111" s="22" t="s">
        <v>267</v>
      </c>
      <c r="E111" s="22"/>
      <c r="F111" s="23">
        <f t="shared" si="3"/>
        <v>792.8</v>
      </c>
      <c r="G111" s="23">
        <f t="shared" si="3"/>
        <v>792.8</v>
      </c>
      <c r="H111" s="2"/>
    </row>
    <row r="112" spans="1:8" ht="30" outlineLevel="5">
      <c r="A112" s="21" t="s">
        <v>243</v>
      </c>
      <c r="B112" s="22" t="s">
        <v>0</v>
      </c>
      <c r="C112" s="22" t="s">
        <v>48</v>
      </c>
      <c r="D112" s="22" t="s">
        <v>267</v>
      </c>
      <c r="E112" s="22" t="s">
        <v>41</v>
      </c>
      <c r="F112" s="23">
        <v>792.8</v>
      </c>
      <c r="G112" s="23">
        <v>792.8</v>
      </c>
      <c r="H112" s="2"/>
    </row>
    <row r="113" spans="1:8" outlineLevel="6">
      <c r="A113" s="26" t="s">
        <v>49</v>
      </c>
      <c r="B113" s="27" t="s">
        <v>50</v>
      </c>
      <c r="C113" s="27"/>
      <c r="D113" s="27"/>
      <c r="E113" s="27"/>
      <c r="F113" s="28">
        <f>F114</f>
        <v>12639.5</v>
      </c>
      <c r="G113" s="28">
        <f>G114</f>
        <v>12639.5</v>
      </c>
      <c r="H113" s="2"/>
    </row>
    <row r="114" spans="1:8" outlineLevel="3">
      <c r="A114" s="21" t="s">
        <v>354</v>
      </c>
      <c r="B114" s="22" t="s">
        <v>50</v>
      </c>
      <c r="C114" s="22" t="s">
        <v>1</v>
      </c>
      <c r="D114" s="22"/>
      <c r="E114" s="22"/>
      <c r="F114" s="23">
        <f>F115+F120</f>
        <v>12639.5</v>
      </c>
      <c r="G114" s="23">
        <f>G115+G120</f>
        <v>12639.5</v>
      </c>
      <c r="H114" s="2"/>
    </row>
    <row r="115" spans="1:8" ht="75" outlineLevel="6">
      <c r="A115" s="21" t="s">
        <v>51</v>
      </c>
      <c r="B115" s="22" t="s">
        <v>50</v>
      </c>
      <c r="C115" s="22" t="s">
        <v>52</v>
      </c>
      <c r="D115" s="22"/>
      <c r="E115" s="22"/>
      <c r="F115" s="23">
        <f>F116</f>
        <v>12562</v>
      </c>
      <c r="G115" s="23">
        <f>G116</f>
        <v>12562</v>
      </c>
      <c r="H115" s="2"/>
    </row>
    <row r="116" spans="1:8" ht="30" outlineLevel="6">
      <c r="A116" s="21" t="s">
        <v>242</v>
      </c>
      <c r="B116" s="22" t="s">
        <v>50</v>
      </c>
      <c r="C116" s="22" t="s">
        <v>52</v>
      </c>
      <c r="D116" s="22" t="s">
        <v>11</v>
      </c>
      <c r="E116" s="22"/>
      <c r="F116" s="23">
        <f>F117+F118+F119</f>
        <v>12562</v>
      </c>
      <c r="G116" s="23">
        <f>G117+G118+G119</f>
        <v>12562</v>
      </c>
      <c r="H116" s="2"/>
    </row>
    <row r="117" spans="1:8" s="6" customFormat="1" ht="108" customHeight="1" outlineLevel="2">
      <c r="A117" s="21" t="s">
        <v>230</v>
      </c>
      <c r="B117" s="22" t="s">
        <v>50</v>
      </c>
      <c r="C117" s="22" t="s">
        <v>52</v>
      </c>
      <c r="D117" s="22" t="s">
        <v>11</v>
      </c>
      <c r="E117" s="22" t="s">
        <v>6</v>
      </c>
      <c r="F117" s="23">
        <v>12119</v>
      </c>
      <c r="G117" s="23">
        <v>12119</v>
      </c>
      <c r="H117" s="5"/>
    </row>
    <row r="118" spans="1:8" ht="45.75" customHeight="1" outlineLevel="3">
      <c r="A118" s="21" t="s">
        <v>231</v>
      </c>
      <c r="B118" s="22" t="s">
        <v>50</v>
      </c>
      <c r="C118" s="22" t="s">
        <v>52</v>
      </c>
      <c r="D118" s="22" t="s">
        <v>11</v>
      </c>
      <c r="E118" s="22" t="s">
        <v>9</v>
      </c>
      <c r="F118" s="23">
        <v>435.4</v>
      </c>
      <c r="G118" s="23">
        <v>435.4</v>
      </c>
      <c r="H118" s="2"/>
    </row>
    <row r="119" spans="1:8" ht="30" outlineLevel="6">
      <c r="A119" s="21" t="s">
        <v>232</v>
      </c>
      <c r="B119" s="22" t="s">
        <v>50</v>
      </c>
      <c r="C119" s="22" t="s">
        <v>52</v>
      </c>
      <c r="D119" s="22" t="s">
        <v>11</v>
      </c>
      <c r="E119" s="22" t="s">
        <v>10</v>
      </c>
      <c r="F119" s="23">
        <v>7.6</v>
      </c>
      <c r="G119" s="23">
        <v>7.6</v>
      </c>
      <c r="H119" s="2"/>
    </row>
    <row r="120" spans="1:8" s="6" customFormat="1" ht="30">
      <c r="A120" s="21" t="s">
        <v>14</v>
      </c>
      <c r="B120" s="22" t="s">
        <v>50</v>
      </c>
      <c r="C120" s="22" t="s">
        <v>15</v>
      </c>
      <c r="D120" s="22"/>
      <c r="E120" s="22"/>
      <c r="F120" s="23">
        <f>F121</f>
        <v>77.5</v>
      </c>
      <c r="G120" s="23">
        <f>G121</f>
        <v>77.5</v>
      </c>
      <c r="H120" s="5"/>
    </row>
    <row r="121" spans="1:8" ht="30" outlineLevel="2">
      <c r="A121" s="21" t="s">
        <v>242</v>
      </c>
      <c r="B121" s="22" t="s">
        <v>50</v>
      </c>
      <c r="C121" s="22" t="s">
        <v>15</v>
      </c>
      <c r="D121" s="22" t="s">
        <v>11</v>
      </c>
      <c r="E121" s="22"/>
      <c r="F121" s="23">
        <f>F123+F122+F124</f>
        <v>77.5</v>
      </c>
      <c r="G121" s="23">
        <f>G123+G122+G124</f>
        <v>77.5</v>
      </c>
      <c r="H121" s="2"/>
    </row>
    <row r="122" spans="1:8" ht="112.5" hidden="1" customHeight="1" outlineLevel="2">
      <c r="A122" s="21" t="s">
        <v>230</v>
      </c>
      <c r="B122" s="22" t="s">
        <v>50</v>
      </c>
      <c r="C122" s="22" t="s">
        <v>15</v>
      </c>
      <c r="D122" s="22" t="s">
        <v>11</v>
      </c>
      <c r="E122" s="22">
        <v>100</v>
      </c>
      <c r="F122" s="23"/>
      <c r="G122" s="23"/>
      <c r="H122" s="2"/>
    </row>
    <row r="123" spans="1:8" ht="47.25" customHeight="1" outlineLevel="3">
      <c r="A123" s="21" t="s">
        <v>231</v>
      </c>
      <c r="B123" s="22" t="s">
        <v>50</v>
      </c>
      <c r="C123" s="22" t="s">
        <v>15</v>
      </c>
      <c r="D123" s="22" t="s">
        <v>11</v>
      </c>
      <c r="E123" s="22" t="s">
        <v>9</v>
      </c>
      <c r="F123" s="23">
        <v>20</v>
      </c>
      <c r="G123" s="23">
        <v>20</v>
      </c>
      <c r="H123" s="2"/>
    </row>
    <row r="124" spans="1:8" ht="30" outlineLevel="3">
      <c r="A124" s="21" t="s">
        <v>243</v>
      </c>
      <c r="B124" s="22" t="s">
        <v>50</v>
      </c>
      <c r="C124" s="22" t="s">
        <v>15</v>
      </c>
      <c r="D124" s="22" t="s">
        <v>11</v>
      </c>
      <c r="E124" s="22">
        <v>300</v>
      </c>
      <c r="F124" s="23">
        <v>57.5</v>
      </c>
      <c r="G124" s="23">
        <v>57.5</v>
      </c>
      <c r="H124" s="2"/>
    </row>
    <row r="125" spans="1:8" ht="42.75" outlineLevel="3">
      <c r="A125" s="26" t="s">
        <v>53</v>
      </c>
      <c r="B125" s="27" t="s">
        <v>54</v>
      </c>
      <c r="C125" s="27"/>
      <c r="D125" s="27"/>
      <c r="E125" s="27"/>
      <c r="F125" s="28">
        <f>F126+F132+F155+F245+F257+F235+F263</f>
        <v>384629</v>
      </c>
      <c r="G125" s="28">
        <f>G126+G132+G155+G245+G257+G235+G263</f>
        <v>425896.5</v>
      </c>
      <c r="H125" s="2"/>
    </row>
    <row r="126" spans="1:8" outlineLevel="4">
      <c r="A126" s="21" t="s">
        <v>354</v>
      </c>
      <c r="B126" s="22" t="s">
        <v>54</v>
      </c>
      <c r="C126" s="22" t="s">
        <v>1</v>
      </c>
      <c r="D126" s="22"/>
      <c r="E126" s="22"/>
      <c r="F126" s="23">
        <f t="shared" ref="F126:G128" si="4">F127</f>
        <v>8381</v>
      </c>
      <c r="G126" s="23">
        <f t="shared" si="4"/>
        <v>8381</v>
      </c>
      <c r="H126" s="2"/>
    </row>
    <row r="127" spans="1:8" ht="30" outlineLevel="5">
      <c r="A127" s="21" t="s">
        <v>14</v>
      </c>
      <c r="B127" s="22" t="s">
        <v>54</v>
      </c>
      <c r="C127" s="22" t="s">
        <v>15</v>
      </c>
      <c r="D127" s="22"/>
      <c r="E127" s="22"/>
      <c r="F127" s="23">
        <f t="shared" si="4"/>
        <v>8381</v>
      </c>
      <c r="G127" s="23">
        <f t="shared" si="4"/>
        <v>8381</v>
      </c>
      <c r="H127" s="2"/>
    </row>
    <row r="128" spans="1:8" ht="60" outlineLevel="5">
      <c r="A128" s="21" t="s">
        <v>497</v>
      </c>
      <c r="B128" s="22" t="s">
        <v>54</v>
      </c>
      <c r="C128" s="22" t="s">
        <v>15</v>
      </c>
      <c r="D128" s="22" t="s">
        <v>153</v>
      </c>
      <c r="E128" s="22"/>
      <c r="F128" s="23">
        <f t="shared" si="4"/>
        <v>8381</v>
      </c>
      <c r="G128" s="23">
        <f t="shared" si="4"/>
        <v>8381</v>
      </c>
      <c r="H128" s="2"/>
    </row>
    <row r="129" spans="1:8" ht="30" outlineLevel="5">
      <c r="A129" s="21" t="s">
        <v>269</v>
      </c>
      <c r="B129" s="22" t="s">
        <v>54</v>
      </c>
      <c r="C129" s="22" t="s">
        <v>15</v>
      </c>
      <c r="D129" s="22" t="s">
        <v>154</v>
      </c>
      <c r="E129" s="22"/>
      <c r="F129" s="23">
        <f>F130+F131</f>
        <v>8381</v>
      </c>
      <c r="G129" s="23">
        <f>G130+G131</f>
        <v>8381</v>
      </c>
      <c r="H129" s="2"/>
    </row>
    <row r="130" spans="1:8" ht="110.25" customHeight="1" outlineLevel="6">
      <c r="A130" s="21" t="s">
        <v>230</v>
      </c>
      <c r="B130" s="22" t="s">
        <v>54</v>
      </c>
      <c r="C130" s="22" t="s">
        <v>15</v>
      </c>
      <c r="D130" s="22" t="s">
        <v>154</v>
      </c>
      <c r="E130" s="22" t="s">
        <v>6</v>
      </c>
      <c r="F130" s="23">
        <v>8217</v>
      </c>
      <c r="G130" s="23">
        <v>8217</v>
      </c>
      <c r="H130" s="2"/>
    </row>
    <row r="131" spans="1:8" ht="51" customHeight="1" outlineLevel="5">
      <c r="A131" s="21" t="s">
        <v>231</v>
      </c>
      <c r="B131" s="22" t="s">
        <v>54</v>
      </c>
      <c r="C131" s="22" t="s">
        <v>15</v>
      </c>
      <c r="D131" s="22" t="s">
        <v>154</v>
      </c>
      <c r="E131" s="22" t="s">
        <v>9</v>
      </c>
      <c r="F131" s="23">
        <v>164</v>
      </c>
      <c r="G131" s="23">
        <v>164</v>
      </c>
      <c r="H131" s="2"/>
    </row>
    <row r="132" spans="1:8" outlineLevel="1">
      <c r="A132" s="21" t="s">
        <v>358</v>
      </c>
      <c r="B132" s="22" t="s">
        <v>54</v>
      </c>
      <c r="C132" s="22" t="s">
        <v>34</v>
      </c>
      <c r="D132" s="22"/>
      <c r="E132" s="22"/>
      <c r="F132" s="23">
        <f>F138+F151+F133</f>
        <v>266906</v>
      </c>
      <c r="G132" s="23">
        <f>G138+G151+G133</f>
        <v>305564</v>
      </c>
      <c r="H132" s="2"/>
    </row>
    <row r="133" spans="1:8" outlineLevel="1">
      <c r="A133" s="21" t="s">
        <v>217</v>
      </c>
      <c r="B133" s="22" t="s">
        <v>54</v>
      </c>
      <c r="C133" s="22" t="s">
        <v>218</v>
      </c>
      <c r="D133" s="22"/>
      <c r="E133" s="22"/>
      <c r="F133" s="23">
        <f t="shared" ref="F133:G136" si="5">F134</f>
        <v>3834.8</v>
      </c>
      <c r="G133" s="23">
        <f t="shared" si="5"/>
        <v>0</v>
      </c>
      <c r="H133" s="2"/>
    </row>
    <row r="134" spans="1:8" ht="30" outlineLevel="1">
      <c r="A134" s="47" t="s">
        <v>546</v>
      </c>
      <c r="B134" s="22" t="s">
        <v>54</v>
      </c>
      <c r="C134" s="22" t="s">
        <v>218</v>
      </c>
      <c r="D134" s="22" t="s">
        <v>57</v>
      </c>
      <c r="E134" s="22"/>
      <c r="F134" s="23">
        <f t="shared" si="5"/>
        <v>3834.8</v>
      </c>
      <c r="G134" s="23">
        <f t="shared" si="5"/>
        <v>0</v>
      </c>
      <c r="H134" s="2"/>
    </row>
    <row r="135" spans="1:8" ht="66" customHeight="1" outlineLevel="1">
      <c r="A135" s="21" t="s">
        <v>407</v>
      </c>
      <c r="B135" s="22" t="s">
        <v>54</v>
      </c>
      <c r="C135" s="22" t="s">
        <v>218</v>
      </c>
      <c r="D135" s="22" t="s">
        <v>58</v>
      </c>
      <c r="E135" s="22"/>
      <c r="F135" s="23">
        <f t="shared" si="5"/>
        <v>3834.8</v>
      </c>
      <c r="G135" s="23">
        <f t="shared" si="5"/>
        <v>0</v>
      </c>
      <c r="H135" s="2"/>
    </row>
    <row r="136" spans="1:8" ht="45" outlineLevel="1">
      <c r="A136" s="21" t="s">
        <v>408</v>
      </c>
      <c r="B136" s="22" t="s">
        <v>54</v>
      </c>
      <c r="C136" s="22" t="s">
        <v>218</v>
      </c>
      <c r="D136" s="22" t="s">
        <v>409</v>
      </c>
      <c r="E136" s="22"/>
      <c r="F136" s="23">
        <f t="shared" si="5"/>
        <v>3834.8</v>
      </c>
      <c r="G136" s="23">
        <f t="shared" si="5"/>
        <v>0</v>
      </c>
      <c r="H136" s="2"/>
    </row>
    <row r="137" spans="1:8" ht="49.5" customHeight="1" outlineLevel="1">
      <c r="A137" s="21" t="s">
        <v>389</v>
      </c>
      <c r="B137" s="22" t="s">
        <v>54</v>
      </c>
      <c r="C137" s="22" t="s">
        <v>218</v>
      </c>
      <c r="D137" s="22" t="s">
        <v>409</v>
      </c>
      <c r="E137" s="22" t="s">
        <v>9</v>
      </c>
      <c r="F137" s="23">
        <v>3834.8</v>
      </c>
      <c r="G137" s="23">
        <v>0</v>
      </c>
      <c r="H137" s="2"/>
    </row>
    <row r="138" spans="1:8" ht="30" outlineLevel="2">
      <c r="A138" s="21" t="s">
        <v>55</v>
      </c>
      <c r="B138" s="22" t="s">
        <v>54</v>
      </c>
      <c r="C138" s="22" t="s">
        <v>56</v>
      </c>
      <c r="D138" s="22"/>
      <c r="E138" s="22"/>
      <c r="F138" s="23">
        <f t="shared" ref="F138:G139" si="6">F139</f>
        <v>263071.2</v>
      </c>
      <c r="G138" s="23">
        <f t="shared" si="6"/>
        <v>305564</v>
      </c>
      <c r="H138" s="2"/>
    </row>
    <row r="139" spans="1:8" ht="30" outlineLevel="4">
      <c r="A139" s="47" t="s">
        <v>517</v>
      </c>
      <c r="B139" s="22" t="s">
        <v>54</v>
      </c>
      <c r="C139" s="22" t="s">
        <v>56</v>
      </c>
      <c r="D139" s="22" t="s">
        <v>57</v>
      </c>
      <c r="E139" s="22"/>
      <c r="F139" s="23">
        <f t="shared" si="6"/>
        <v>263071.2</v>
      </c>
      <c r="G139" s="23">
        <f t="shared" si="6"/>
        <v>305564</v>
      </c>
      <c r="H139" s="2"/>
    </row>
    <row r="140" spans="1:8" ht="63.75" customHeight="1" outlineLevel="5">
      <c r="A140" s="21" t="s">
        <v>270</v>
      </c>
      <c r="B140" s="22" t="s">
        <v>54</v>
      </c>
      <c r="C140" s="22" t="s">
        <v>56</v>
      </c>
      <c r="D140" s="22" t="s">
        <v>58</v>
      </c>
      <c r="E140" s="22"/>
      <c r="F140" s="23">
        <f>F143+F145+F147+F149+F141</f>
        <v>263071.2</v>
      </c>
      <c r="G140" s="23">
        <f>G143+G145+G147+G149+G142</f>
        <v>305564</v>
      </c>
      <c r="H140" s="2"/>
    </row>
    <row r="141" spans="1:8" ht="63.75" customHeight="1" outlineLevel="5">
      <c r="A141" s="21" t="s">
        <v>379</v>
      </c>
      <c r="B141" s="22" t="s">
        <v>54</v>
      </c>
      <c r="C141" s="22" t="s">
        <v>56</v>
      </c>
      <c r="D141" s="22" t="s">
        <v>378</v>
      </c>
      <c r="E141" s="22"/>
      <c r="F141" s="23">
        <f>F142</f>
        <v>116296.8</v>
      </c>
      <c r="G141" s="23">
        <f>G142</f>
        <v>0</v>
      </c>
      <c r="H141" s="2"/>
    </row>
    <row r="142" spans="1:8" ht="51.75" customHeight="1" outlineLevel="5">
      <c r="A142" s="21" t="s">
        <v>386</v>
      </c>
      <c r="B142" s="22" t="s">
        <v>54</v>
      </c>
      <c r="C142" s="22" t="s">
        <v>56</v>
      </c>
      <c r="D142" s="22" t="s">
        <v>378</v>
      </c>
      <c r="E142" s="22" t="s">
        <v>71</v>
      </c>
      <c r="F142" s="23">
        <v>116296.8</v>
      </c>
      <c r="G142" s="23">
        <v>0</v>
      </c>
      <c r="H142" s="2"/>
    </row>
    <row r="143" spans="1:8" ht="60" outlineLevel="6">
      <c r="A143" s="21" t="s">
        <v>271</v>
      </c>
      <c r="B143" s="22" t="s">
        <v>54</v>
      </c>
      <c r="C143" s="22" t="s">
        <v>56</v>
      </c>
      <c r="D143" s="22" t="s">
        <v>59</v>
      </c>
      <c r="E143" s="22"/>
      <c r="F143" s="23">
        <f>F144</f>
        <v>17097.8</v>
      </c>
      <c r="G143" s="23">
        <f>G144</f>
        <v>21233</v>
      </c>
      <c r="H143" s="2"/>
    </row>
    <row r="144" spans="1:8" ht="48.75" customHeight="1" outlineLevel="5">
      <c r="A144" s="21" t="s">
        <v>231</v>
      </c>
      <c r="B144" s="22" t="s">
        <v>54</v>
      </c>
      <c r="C144" s="22" t="s">
        <v>56</v>
      </c>
      <c r="D144" s="22" t="s">
        <v>59</v>
      </c>
      <c r="E144" s="22" t="s">
        <v>9</v>
      </c>
      <c r="F144" s="23">
        <v>17097.8</v>
      </c>
      <c r="G144" s="23">
        <v>21233</v>
      </c>
      <c r="H144" s="2"/>
    </row>
    <row r="145" spans="1:8" ht="75" outlineLevel="6">
      <c r="A145" s="21" t="s">
        <v>272</v>
      </c>
      <c r="B145" s="22" t="s">
        <v>54</v>
      </c>
      <c r="C145" s="22" t="s">
        <v>56</v>
      </c>
      <c r="D145" s="22" t="s">
        <v>60</v>
      </c>
      <c r="E145" s="22"/>
      <c r="F145" s="23">
        <f>F146</f>
        <v>7549.6</v>
      </c>
      <c r="G145" s="23">
        <f>G146</f>
        <v>159961</v>
      </c>
      <c r="H145" s="2"/>
    </row>
    <row r="146" spans="1:8" ht="51.75" customHeight="1" outlineLevel="5">
      <c r="A146" s="21" t="s">
        <v>231</v>
      </c>
      <c r="B146" s="22" t="s">
        <v>54</v>
      </c>
      <c r="C146" s="22" t="s">
        <v>56</v>
      </c>
      <c r="D146" s="22" t="s">
        <v>60</v>
      </c>
      <c r="E146" s="22" t="s">
        <v>9</v>
      </c>
      <c r="F146" s="23">
        <v>7549.6</v>
      </c>
      <c r="G146" s="23">
        <v>159961</v>
      </c>
      <c r="H146" s="2"/>
    </row>
    <row r="147" spans="1:8" ht="75" outlineLevel="6">
      <c r="A147" s="21" t="s">
        <v>273</v>
      </c>
      <c r="B147" s="22" t="s">
        <v>54</v>
      </c>
      <c r="C147" s="22" t="s">
        <v>56</v>
      </c>
      <c r="D147" s="22" t="s">
        <v>61</v>
      </c>
      <c r="E147" s="22"/>
      <c r="F147" s="23">
        <f>F148</f>
        <v>7127</v>
      </c>
      <c r="G147" s="23">
        <f>G148</f>
        <v>9370</v>
      </c>
      <c r="H147" s="2"/>
    </row>
    <row r="148" spans="1:8" ht="48" customHeight="1" outlineLevel="5">
      <c r="A148" s="21" t="s">
        <v>231</v>
      </c>
      <c r="B148" s="22" t="s">
        <v>54</v>
      </c>
      <c r="C148" s="22" t="s">
        <v>56</v>
      </c>
      <c r="D148" s="22" t="s">
        <v>61</v>
      </c>
      <c r="E148" s="22" t="s">
        <v>9</v>
      </c>
      <c r="F148" s="23">
        <v>7127</v>
      </c>
      <c r="G148" s="23">
        <v>9370</v>
      </c>
      <c r="H148" s="2"/>
    </row>
    <row r="149" spans="1:8" ht="45" outlineLevel="5">
      <c r="A149" s="21" t="s">
        <v>556</v>
      </c>
      <c r="B149" s="22" t="s">
        <v>54</v>
      </c>
      <c r="C149" s="22" t="s">
        <v>56</v>
      </c>
      <c r="D149" s="29" t="s">
        <v>557</v>
      </c>
      <c r="E149" s="22"/>
      <c r="F149" s="23">
        <f>F150</f>
        <v>115000</v>
      </c>
      <c r="G149" s="23">
        <f>G150</f>
        <v>115000</v>
      </c>
      <c r="H149" s="2"/>
    </row>
    <row r="150" spans="1:8" ht="46.5" customHeight="1" outlineLevel="5">
      <c r="A150" s="21" t="s">
        <v>231</v>
      </c>
      <c r="B150" s="22" t="s">
        <v>54</v>
      </c>
      <c r="C150" s="22" t="s">
        <v>56</v>
      </c>
      <c r="D150" s="29" t="s">
        <v>557</v>
      </c>
      <c r="E150" s="22">
        <v>200</v>
      </c>
      <c r="F150" s="23">
        <v>115000</v>
      </c>
      <c r="G150" s="23">
        <v>115000</v>
      </c>
      <c r="H150" s="2"/>
    </row>
    <row r="151" spans="1:8" ht="30" hidden="1" outlineLevel="5">
      <c r="A151" s="21" t="s">
        <v>387</v>
      </c>
      <c r="B151" s="22" t="s">
        <v>54</v>
      </c>
      <c r="C151" s="30" t="s">
        <v>209</v>
      </c>
      <c r="D151" s="33"/>
      <c r="E151" s="33"/>
      <c r="F151" s="23">
        <f t="shared" ref="F151:G153" si="7">F152</f>
        <v>0</v>
      </c>
      <c r="G151" s="23">
        <f t="shared" si="7"/>
        <v>0</v>
      </c>
      <c r="H151" s="2"/>
    </row>
    <row r="152" spans="1:8" ht="60" hidden="1" outlineLevel="5">
      <c r="A152" s="21" t="s">
        <v>494</v>
      </c>
      <c r="B152" s="22" t="s">
        <v>54</v>
      </c>
      <c r="C152" s="22" t="s">
        <v>209</v>
      </c>
      <c r="D152" s="32">
        <v>1100000000</v>
      </c>
      <c r="E152" s="32"/>
      <c r="F152" s="23">
        <f t="shared" si="7"/>
        <v>0</v>
      </c>
      <c r="G152" s="23">
        <f t="shared" si="7"/>
        <v>0</v>
      </c>
      <c r="H152" s="2"/>
    </row>
    <row r="153" spans="1:8" ht="90" hidden="1" outlineLevel="5">
      <c r="A153" s="40" t="s">
        <v>373</v>
      </c>
      <c r="B153" s="22" t="s">
        <v>54</v>
      </c>
      <c r="C153" s="22" t="s">
        <v>209</v>
      </c>
      <c r="D153" s="22">
        <v>1110100000</v>
      </c>
      <c r="E153" s="22"/>
      <c r="F153" s="23">
        <f t="shared" si="7"/>
        <v>0</v>
      </c>
      <c r="G153" s="23">
        <f t="shared" si="7"/>
        <v>0</v>
      </c>
      <c r="H153" s="2"/>
    </row>
    <row r="154" spans="1:8" ht="45" hidden="1" outlineLevel="5">
      <c r="A154" s="21" t="s">
        <v>386</v>
      </c>
      <c r="B154" s="22" t="s">
        <v>54</v>
      </c>
      <c r="C154" s="22" t="s">
        <v>209</v>
      </c>
      <c r="D154" s="22">
        <v>1110100000</v>
      </c>
      <c r="E154" s="22">
        <v>400</v>
      </c>
      <c r="F154" s="23"/>
      <c r="G154" s="23"/>
      <c r="H154" s="2"/>
    </row>
    <row r="155" spans="1:8" outlineLevel="6">
      <c r="A155" s="21" t="s">
        <v>62</v>
      </c>
      <c r="B155" s="22" t="s">
        <v>54</v>
      </c>
      <c r="C155" s="22" t="s">
        <v>63</v>
      </c>
      <c r="D155" s="22"/>
      <c r="E155" s="22"/>
      <c r="F155" s="23">
        <f>F156+F172+F191+F223</f>
        <v>102339</v>
      </c>
      <c r="G155" s="23">
        <f>G156+G172+G191+G223</f>
        <v>104948.5</v>
      </c>
      <c r="H155" s="2"/>
    </row>
    <row r="156" spans="1:8" outlineLevel="5">
      <c r="A156" s="21" t="s">
        <v>64</v>
      </c>
      <c r="B156" s="22" t="s">
        <v>54</v>
      </c>
      <c r="C156" s="22" t="s">
        <v>65</v>
      </c>
      <c r="D156" s="22"/>
      <c r="E156" s="22"/>
      <c r="F156" s="23">
        <f>F157</f>
        <v>6420</v>
      </c>
      <c r="G156" s="23">
        <f>G157</f>
        <v>8023</v>
      </c>
      <c r="H156" s="2"/>
    </row>
    <row r="157" spans="1:8" ht="30" outlineLevel="2">
      <c r="A157" s="47" t="s">
        <v>517</v>
      </c>
      <c r="B157" s="22" t="s">
        <v>54</v>
      </c>
      <c r="C157" s="22" t="s">
        <v>65</v>
      </c>
      <c r="D157" s="22" t="s">
        <v>57</v>
      </c>
      <c r="E157" s="22"/>
      <c r="F157" s="23">
        <f>F158</f>
        <v>6420</v>
      </c>
      <c r="G157" s="23">
        <f>G158</f>
        <v>8023</v>
      </c>
      <c r="H157" s="2"/>
    </row>
    <row r="158" spans="1:8" ht="30" outlineLevel="3">
      <c r="A158" s="21" t="s">
        <v>274</v>
      </c>
      <c r="B158" s="22" t="s">
        <v>54</v>
      </c>
      <c r="C158" s="22" t="s">
        <v>65</v>
      </c>
      <c r="D158" s="22" t="s">
        <v>66</v>
      </c>
      <c r="E158" s="22"/>
      <c r="F158" s="23">
        <f>F161+F164+F166+F168+F159</f>
        <v>6420</v>
      </c>
      <c r="G158" s="23">
        <f>G161+G164+G166+G168+G159+G170</f>
        <v>8023</v>
      </c>
      <c r="H158" s="2"/>
    </row>
    <row r="159" spans="1:8" ht="120" outlineLevel="3">
      <c r="A159" s="41" t="s">
        <v>388</v>
      </c>
      <c r="B159" s="22" t="s">
        <v>54</v>
      </c>
      <c r="C159" s="22" t="s">
        <v>65</v>
      </c>
      <c r="D159" s="29" t="s">
        <v>390</v>
      </c>
      <c r="E159" s="22"/>
      <c r="F159" s="23">
        <f>F160</f>
        <v>500</v>
      </c>
      <c r="G159" s="23">
        <f>G160</f>
        <v>500</v>
      </c>
      <c r="H159" s="2"/>
    </row>
    <row r="160" spans="1:8" ht="45" customHeight="1" outlineLevel="3">
      <c r="A160" s="21" t="s">
        <v>389</v>
      </c>
      <c r="B160" s="22" t="s">
        <v>54</v>
      </c>
      <c r="C160" s="22" t="s">
        <v>65</v>
      </c>
      <c r="D160" s="29" t="s">
        <v>390</v>
      </c>
      <c r="E160" s="22">
        <v>200</v>
      </c>
      <c r="F160" s="23">
        <v>500</v>
      </c>
      <c r="G160" s="23">
        <v>500</v>
      </c>
      <c r="H160" s="2"/>
    </row>
    <row r="161" spans="1:8" ht="60" outlineLevel="4">
      <c r="A161" s="21" t="s">
        <v>275</v>
      </c>
      <c r="B161" s="22" t="s">
        <v>54</v>
      </c>
      <c r="C161" s="22" t="s">
        <v>65</v>
      </c>
      <c r="D161" s="22" t="s">
        <v>67</v>
      </c>
      <c r="E161" s="22"/>
      <c r="F161" s="23">
        <f>F162+F163</f>
        <v>2300</v>
      </c>
      <c r="G161" s="23">
        <f>G162+G163</f>
        <v>2300</v>
      </c>
      <c r="H161" s="2"/>
    </row>
    <row r="162" spans="1:8" ht="47.25" customHeight="1" outlineLevel="5">
      <c r="A162" s="21" t="s">
        <v>231</v>
      </c>
      <c r="B162" s="22" t="s">
        <v>54</v>
      </c>
      <c r="C162" s="22" t="s">
        <v>65</v>
      </c>
      <c r="D162" s="22" t="s">
        <v>67</v>
      </c>
      <c r="E162" s="22" t="s">
        <v>9</v>
      </c>
      <c r="F162" s="23">
        <v>1800</v>
      </c>
      <c r="G162" s="23">
        <v>1800</v>
      </c>
      <c r="H162" s="2"/>
    </row>
    <row r="163" spans="1:8" ht="30" outlineLevel="6">
      <c r="A163" s="21" t="s">
        <v>232</v>
      </c>
      <c r="B163" s="22" t="s">
        <v>54</v>
      </c>
      <c r="C163" s="22" t="s">
        <v>65</v>
      </c>
      <c r="D163" s="22" t="s">
        <v>67</v>
      </c>
      <c r="E163" s="22" t="s">
        <v>10</v>
      </c>
      <c r="F163" s="23">
        <v>500</v>
      </c>
      <c r="G163" s="23">
        <v>500</v>
      </c>
      <c r="H163" s="2"/>
    </row>
    <row r="164" spans="1:8" ht="30" outlineLevel="5">
      <c r="A164" s="21" t="s">
        <v>276</v>
      </c>
      <c r="B164" s="22" t="s">
        <v>54</v>
      </c>
      <c r="C164" s="22" t="s">
        <v>65</v>
      </c>
      <c r="D164" s="22" t="s">
        <v>68</v>
      </c>
      <c r="E164" s="22"/>
      <c r="F164" s="23">
        <f>F165</f>
        <v>3130</v>
      </c>
      <c r="G164" s="23">
        <f>G165</f>
        <v>3130</v>
      </c>
      <c r="H164" s="2"/>
    </row>
    <row r="165" spans="1:8" ht="46.5" customHeight="1" outlineLevel="6">
      <c r="A165" s="21" t="s">
        <v>231</v>
      </c>
      <c r="B165" s="22" t="s">
        <v>54</v>
      </c>
      <c r="C165" s="22" t="s">
        <v>65</v>
      </c>
      <c r="D165" s="22" t="s">
        <v>68</v>
      </c>
      <c r="E165" s="22" t="s">
        <v>9</v>
      </c>
      <c r="F165" s="23">
        <v>3130</v>
      </c>
      <c r="G165" s="23">
        <v>3130</v>
      </c>
      <c r="H165" s="2"/>
    </row>
    <row r="166" spans="1:8" ht="75" outlineLevel="5">
      <c r="A166" s="21" t="s">
        <v>277</v>
      </c>
      <c r="B166" s="22" t="s">
        <v>54</v>
      </c>
      <c r="C166" s="22" t="s">
        <v>65</v>
      </c>
      <c r="D166" s="22" t="s">
        <v>69</v>
      </c>
      <c r="E166" s="22"/>
      <c r="F166" s="23">
        <f>F167</f>
        <v>40</v>
      </c>
      <c r="G166" s="23">
        <f>G167</f>
        <v>40</v>
      </c>
      <c r="H166" s="2"/>
    </row>
    <row r="167" spans="1:8" ht="50.25" customHeight="1" outlineLevel="6">
      <c r="A167" s="21" t="s">
        <v>231</v>
      </c>
      <c r="B167" s="22" t="s">
        <v>54</v>
      </c>
      <c r="C167" s="22" t="s">
        <v>65</v>
      </c>
      <c r="D167" s="22" t="s">
        <v>69</v>
      </c>
      <c r="E167" s="22" t="s">
        <v>9</v>
      </c>
      <c r="F167" s="23">
        <v>40</v>
      </c>
      <c r="G167" s="23">
        <v>40</v>
      </c>
      <c r="H167" s="2"/>
    </row>
    <row r="168" spans="1:8" ht="65.25" customHeight="1" outlineLevel="5">
      <c r="A168" s="21" t="s">
        <v>278</v>
      </c>
      <c r="B168" s="22" t="s">
        <v>54</v>
      </c>
      <c r="C168" s="22" t="s">
        <v>65</v>
      </c>
      <c r="D168" s="22" t="s">
        <v>70</v>
      </c>
      <c r="E168" s="22"/>
      <c r="F168" s="23">
        <f>F169</f>
        <v>450</v>
      </c>
      <c r="G168" s="23">
        <f>G169</f>
        <v>450</v>
      </c>
      <c r="H168" s="2"/>
    </row>
    <row r="169" spans="1:8" ht="50.25" customHeight="1" outlineLevel="6">
      <c r="A169" s="21" t="s">
        <v>231</v>
      </c>
      <c r="B169" s="22" t="s">
        <v>54</v>
      </c>
      <c r="C169" s="22" t="s">
        <v>65</v>
      </c>
      <c r="D169" s="22" t="s">
        <v>70</v>
      </c>
      <c r="E169" s="22" t="s">
        <v>9</v>
      </c>
      <c r="F169" s="23">
        <v>450</v>
      </c>
      <c r="G169" s="23">
        <v>450</v>
      </c>
      <c r="H169" s="2"/>
    </row>
    <row r="170" spans="1:8" ht="15.6" customHeight="1" outlineLevel="6">
      <c r="A170" s="21" t="s">
        <v>572</v>
      </c>
      <c r="B170" s="22" t="s">
        <v>54</v>
      </c>
      <c r="C170" s="22" t="s">
        <v>65</v>
      </c>
      <c r="D170" s="22" t="s">
        <v>573</v>
      </c>
      <c r="E170" s="22"/>
      <c r="F170" s="23">
        <f>F171</f>
        <v>0</v>
      </c>
      <c r="G170" s="23">
        <f>G171</f>
        <v>1603</v>
      </c>
      <c r="H170" s="2"/>
    </row>
    <row r="171" spans="1:8" ht="30" customHeight="1" outlineLevel="6">
      <c r="A171" s="21" t="s">
        <v>386</v>
      </c>
      <c r="B171" s="22" t="s">
        <v>54</v>
      </c>
      <c r="C171" s="22" t="s">
        <v>65</v>
      </c>
      <c r="D171" s="22" t="s">
        <v>573</v>
      </c>
      <c r="E171" s="22" t="s">
        <v>71</v>
      </c>
      <c r="F171" s="23">
        <v>0</v>
      </c>
      <c r="G171" s="23">
        <v>1603</v>
      </c>
      <c r="H171" s="2"/>
    </row>
    <row r="172" spans="1:8" outlineLevel="3">
      <c r="A172" s="21" t="s">
        <v>72</v>
      </c>
      <c r="B172" s="22" t="s">
        <v>54</v>
      </c>
      <c r="C172" s="22" t="s">
        <v>73</v>
      </c>
      <c r="D172" s="22"/>
      <c r="E172" s="22"/>
      <c r="F172" s="23">
        <f>F173+F186+F183</f>
        <v>15894.2</v>
      </c>
      <c r="G172" s="23">
        <f>G173+G186+G183</f>
        <v>15895.7</v>
      </c>
      <c r="H172" s="2"/>
    </row>
    <row r="173" spans="1:8" ht="30" outlineLevel="6">
      <c r="A173" s="47" t="s">
        <v>517</v>
      </c>
      <c r="B173" s="22" t="s">
        <v>54</v>
      </c>
      <c r="C173" s="22" t="s">
        <v>73</v>
      </c>
      <c r="D173" s="22" t="s">
        <v>57</v>
      </c>
      <c r="E173" s="22"/>
      <c r="F173" s="23">
        <f>F174+F180</f>
        <v>15894.2</v>
      </c>
      <c r="G173" s="23">
        <f>G174+G180</f>
        <v>15895.7</v>
      </c>
      <c r="H173" s="2"/>
    </row>
    <row r="174" spans="1:8" ht="45" outlineLevel="2">
      <c r="A174" s="21" t="s">
        <v>279</v>
      </c>
      <c r="B174" s="22" t="s">
        <v>54</v>
      </c>
      <c r="C174" s="22" t="s">
        <v>73</v>
      </c>
      <c r="D174" s="22" t="s">
        <v>74</v>
      </c>
      <c r="E174" s="22"/>
      <c r="F174" s="23">
        <f>F175+F178</f>
        <v>15717.2</v>
      </c>
      <c r="G174" s="23">
        <f>G175+G178</f>
        <v>15718.7</v>
      </c>
      <c r="H174" s="2"/>
    </row>
    <row r="175" spans="1:8" ht="30" outlineLevel="6">
      <c r="A175" s="21" t="s">
        <v>280</v>
      </c>
      <c r="B175" s="22" t="s">
        <v>54</v>
      </c>
      <c r="C175" s="22" t="s">
        <v>73</v>
      </c>
      <c r="D175" s="22" t="s">
        <v>75</v>
      </c>
      <c r="E175" s="22"/>
      <c r="F175" s="23">
        <f>F176+F177</f>
        <v>100</v>
      </c>
      <c r="G175" s="23">
        <f>G176+G177</f>
        <v>1100</v>
      </c>
      <c r="H175" s="2"/>
    </row>
    <row r="176" spans="1:8" ht="51.75" customHeight="1" outlineLevel="5">
      <c r="A176" s="21" t="s">
        <v>231</v>
      </c>
      <c r="B176" s="22" t="s">
        <v>54</v>
      </c>
      <c r="C176" s="22" t="s">
        <v>73</v>
      </c>
      <c r="D176" s="22" t="s">
        <v>75</v>
      </c>
      <c r="E176" s="22" t="s">
        <v>9</v>
      </c>
      <c r="F176" s="23">
        <v>100</v>
      </c>
      <c r="G176" s="23">
        <v>1100</v>
      </c>
      <c r="H176" s="2"/>
    </row>
    <row r="177" spans="1:8" ht="45" hidden="1" outlineLevel="5">
      <c r="A177" s="21" t="s">
        <v>386</v>
      </c>
      <c r="B177" s="22" t="s">
        <v>54</v>
      </c>
      <c r="C177" s="22" t="s">
        <v>73</v>
      </c>
      <c r="D177" s="22" t="s">
        <v>75</v>
      </c>
      <c r="E177" s="22" t="s">
        <v>71</v>
      </c>
      <c r="F177" s="23"/>
      <c r="G177" s="23"/>
      <c r="H177" s="2"/>
    </row>
    <row r="178" spans="1:8" ht="45" outlineLevel="6">
      <c r="A178" s="21" t="s">
        <v>281</v>
      </c>
      <c r="B178" s="22" t="s">
        <v>54</v>
      </c>
      <c r="C178" s="22" t="s">
        <v>73</v>
      </c>
      <c r="D178" s="22" t="s">
        <v>76</v>
      </c>
      <c r="E178" s="22"/>
      <c r="F178" s="23">
        <f>F179</f>
        <v>15617.2</v>
      </c>
      <c r="G178" s="23">
        <f>G179</f>
        <v>14618.7</v>
      </c>
      <c r="H178" s="2"/>
    </row>
    <row r="179" spans="1:8" ht="51.75" customHeight="1" outlineLevel="5">
      <c r="A179" s="21" t="s">
        <v>231</v>
      </c>
      <c r="B179" s="22" t="s">
        <v>54</v>
      </c>
      <c r="C179" s="22" t="s">
        <v>73</v>
      </c>
      <c r="D179" s="22" t="s">
        <v>76</v>
      </c>
      <c r="E179" s="22" t="s">
        <v>9</v>
      </c>
      <c r="F179" s="23">
        <v>15617.2</v>
      </c>
      <c r="G179" s="23">
        <v>14618.7</v>
      </c>
      <c r="H179" s="2"/>
    </row>
    <row r="180" spans="1:8" ht="34.5" customHeight="1" outlineLevel="5">
      <c r="A180" s="21" t="s">
        <v>462</v>
      </c>
      <c r="B180" s="22" t="s">
        <v>54</v>
      </c>
      <c r="C180" s="22" t="s">
        <v>73</v>
      </c>
      <c r="D180" s="22" t="s">
        <v>80</v>
      </c>
      <c r="E180" s="22"/>
      <c r="F180" s="23">
        <f>F181</f>
        <v>177</v>
      </c>
      <c r="G180" s="23">
        <f>G181</f>
        <v>177</v>
      </c>
      <c r="H180" s="2"/>
    </row>
    <row r="181" spans="1:8" ht="34.5" customHeight="1" outlineLevel="5">
      <c r="A181" s="21" t="s">
        <v>463</v>
      </c>
      <c r="B181" s="22" t="s">
        <v>54</v>
      </c>
      <c r="C181" s="22" t="s">
        <v>73</v>
      </c>
      <c r="D181" s="22" t="s">
        <v>84</v>
      </c>
      <c r="E181" s="22"/>
      <c r="F181" s="23">
        <f>F182</f>
        <v>177</v>
      </c>
      <c r="G181" s="23">
        <f>G182</f>
        <v>177</v>
      </c>
      <c r="H181" s="2"/>
    </row>
    <row r="182" spans="1:8" ht="51.75" customHeight="1" outlineLevel="5">
      <c r="A182" s="21" t="s">
        <v>389</v>
      </c>
      <c r="B182" s="22" t="s">
        <v>54</v>
      </c>
      <c r="C182" s="22" t="s">
        <v>73</v>
      </c>
      <c r="D182" s="22" t="s">
        <v>84</v>
      </c>
      <c r="E182" s="22" t="s">
        <v>9</v>
      </c>
      <c r="F182" s="23">
        <v>177</v>
      </c>
      <c r="G182" s="23">
        <v>177</v>
      </c>
      <c r="H182" s="2"/>
    </row>
    <row r="183" spans="1:8" ht="63" hidden="1" customHeight="1" outlineLevel="5">
      <c r="A183" s="21" t="s">
        <v>496</v>
      </c>
      <c r="B183" s="22" t="s">
        <v>54</v>
      </c>
      <c r="C183" s="22" t="s">
        <v>73</v>
      </c>
      <c r="D183" s="22" t="s">
        <v>77</v>
      </c>
      <c r="E183" s="22"/>
      <c r="F183" s="23">
        <f>F184</f>
        <v>0</v>
      </c>
      <c r="G183" s="23">
        <f>G184</f>
        <v>0</v>
      </c>
      <c r="H183" s="2"/>
    </row>
    <row r="184" spans="1:8" ht="93" hidden="1" customHeight="1" outlineLevel="5">
      <c r="A184" s="21" t="s">
        <v>447</v>
      </c>
      <c r="B184" s="22" t="s">
        <v>54</v>
      </c>
      <c r="C184" s="22" t="s">
        <v>73</v>
      </c>
      <c r="D184" s="22" t="s">
        <v>90</v>
      </c>
      <c r="E184" s="22"/>
      <c r="F184" s="23">
        <f>F185</f>
        <v>0</v>
      </c>
      <c r="G184" s="23">
        <f>G185</f>
        <v>0</v>
      </c>
      <c r="H184" s="2"/>
    </row>
    <row r="185" spans="1:8" ht="46.5" hidden="1" customHeight="1" outlineLevel="5">
      <c r="A185" s="21" t="s">
        <v>389</v>
      </c>
      <c r="B185" s="22" t="s">
        <v>54</v>
      </c>
      <c r="C185" s="22" t="s">
        <v>73</v>
      </c>
      <c r="D185" s="22" t="s">
        <v>90</v>
      </c>
      <c r="E185" s="22" t="s">
        <v>9</v>
      </c>
      <c r="F185" s="23"/>
      <c r="G185" s="23"/>
      <c r="H185" s="2"/>
    </row>
    <row r="186" spans="1:8" ht="60" hidden="1" outlineLevel="6">
      <c r="A186" s="21" t="s">
        <v>492</v>
      </c>
      <c r="B186" s="22" t="s">
        <v>54</v>
      </c>
      <c r="C186" s="22" t="s">
        <v>73</v>
      </c>
      <c r="D186" s="22" t="s">
        <v>153</v>
      </c>
      <c r="E186" s="22"/>
      <c r="F186" s="23">
        <f>F187+F189</f>
        <v>0</v>
      </c>
      <c r="G186" s="23">
        <f>G187+G189</f>
        <v>0</v>
      </c>
      <c r="H186" s="2"/>
    </row>
    <row r="187" spans="1:8" ht="90" hidden="1" outlineLevel="5">
      <c r="A187" s="42" t="s">
        <v>373</v>
      </c>
      <c r="B187" s="22" t="s">
        <v>54</v>
      </c>
      <c r="C187" s="22" t="s">
        <v>73</v>
      </c>
      <c r="D187" s="22" t="s">
        <v>155</v>
      </c>
      <c r="E187" s="22"/>
      <c r="F187" s="23">
        <f>F188</f>
        <v>0</v>
      </c>
      <c r="G187" s="23">
        <f>G188</f>
        <v>0</v>
      </c>
      <c r="H187" s="2"/>
    </row>
    <row r="188" spans="1:8" ht="45" hidden="1" outlineLevel="6">
      <c r="A188" s="21" t="s">
        <v>282</v>
      </c>
      <c r="B188" s="22" t="s">
        <v>54</v>
      </c>
      <c r="C188" s="22" t="s">
        <v>73</v>
      </c>
      <c r="D188" s="22" t="s">
        <v>155</v>
      </c>
      <c r="E188" s="22" t="s">
        <v>71</v>
      </c>
      <c r="F188" s="23"/>
      <c r="G188" s="23"/>
      <c r="H188" s="2"/>
    </row>
    <row r="189" spans="1:8" ht="30" hidden="1" outlineLevel="5">
      <c r="A189" s="42" t="s">
        <v>374</v>
      </c>
      <c r="B189" s="22" t="s">
        <v>54</v>
      </c>
      <c r="C189" s="22" t="s">
        <v>73</v>
      </c>
      <c r="D189" s="22" t="s">
        <v>204</v>
      </c>
      <c r="E189" s="22"/>
      <c r="F189" s="23">
        <f>F190</f>
        <v>0</v>
      </c>
      <c r="G189" s="23">
        <f>G190</f>
        <v>0</v>
      </c>
      <c r="H189" s="2"/>
    </row>
    <row r="190" spans="1:8" ht="50.25" hidden="1" customHeight="1" outlineLevel="3">
      <c r="A190" s="21" t="s">
        <v>231</v>
      </c>
      <c r="B190" s="22" t="s">
        <v>54</v>
      </c>
      <c r="C190" s="22" t="s">
        <v>73</v>
      </c>
      <c r="D190" s="22" t="s">
        <v>204</v>
      </c>
      <c r="E190" s="22" t="s">
        <v>9</v>
      </c>
      <c r="F190" s="23"/>
      <c r="G190" s="23"/>
      <c r="H190" s="2"/>
    </row>
    <row r="191" spans="1:8" outlineLevel="5">
      <c r="A191" s="21" t="s">
        <v>78</v>
      </c>
      <c r="B191" s="22" t="s">
        <v>54</v>
      </c>
      <c r="C191" s="22" t="s">
        <v>79</v>
      </c>
      <c r="D191" s="22"/>
      <c r="E191" s="22"/>
      <c r="F191" s="23">
        <f>F192+F215+F220+F212</f>
        <v>67289.2</v>
      </c>
      <c r="G191" s="23">
        <f>G192+G215+G220+G212</f>
        <v>68149.3</v>
      </c>
      <c r="H191" s="2"/>
    </row>
    <row r="192" spans="1:8" ht="30" outlineLevel="2">
      <c r="A192" s="21" t="s">
        <v>517</v>
      </c>
      <c r="B192" s="22" t="s">
        <v>54</v>
      </c>
      <c r="C192" s="22" t="s">
        <v>79</v>
      </c>
      <c r="D192" s="22" t="s">
        <v>57</v>
      </c>
      <c r="E192" s="22"/>
      <c r="F192" s="23">
        <f>F193</f>
        <v>29234.9</v>
      </c>
      <c r="G192" s="23">
        <f>G193</f>
        <v>30234.9</v>
      </c>
      <c r="H192" s="2"/>
    </row>
    <row r="193" spans="1:8" ht="36.75" customHeight="1" outlineLevel="3">
      <c r="A193" s="21" t="s">
        <v>284</v>
      </c>
      <c r="B193" s="22" t="s">
        <v>54</v>
      </c>
      <c r="C193" s="22" t="s">
        <v>79</v>
      </c>
      <c r="D193" s="22" t="s">
        <v>80</v>
      </c>
      <c r="E193" s="22"/>
      <c r="F193" s="23">
        <f>F194+F196+F198+F200+F202+F204+F206+F208+F210</f>
        <v>29234.9</v>
      </c>
      <c r="G193" s="23">
        <f>G194+G196+G198+G200+G202+G204+G206+G208+G210</f>
        <v>30234.9</v>
      </c>
      <c r="H193" s="2"/>
    </row>
    <row r="194" spans="1:8" ht="75" outlineLevel="4">
      <c r="A194" s="21" t="s">
        <v>405</v>
      </c>
      <c r="B194" s="22" t="s">
        <v>54</v>
      </c>
      <c r="C194" s="22" t="s">
        <v>79</v>
      </c>
      <c r="D194" s="22" t="s">
        <v>81</v>
      </c>
      <c r="E194" s="22"/>
      <c r="F194" s="23">
        <f>F195</f>
        <v>3020</v>
      </c>
      <c r="G194" s="23">
        <f>G195</f>
        <v>3020</v>
      </c>
      <c r="H194" s="2"/>
    </row>
    <row r="195" spans="1:8" ht="51.75" customHeight="1" outlineLevel="5">
      <c r="A195" s="21" t="s">
        <v>231</v>
      </c>
      <c r="B195" s="22" t="s">
        <v>54</v>
      </c>
      <c r="C195" s="22" t="s">
        <v>79</v>
      </c>
      <c r="D195" s="22" t="s">
        <v>81</v>
      </c>
      <c r="E195" s="22" t="s">
        <v>9</v>
      </c>
      <c r="F195" s="23">
        <v>3020</v>
      </c>
      <c r="G195" s="23">
        <v>3020</v>
      </c>
      <c r="H195" s="2"/>
    </row>
    <row r="196" spans="1:8" ht="75" outlineLevel="6">
      <c r="A196" s="21" t="s">
        <v>286</v>
      </c>
      <c r="B196" s="22" t="s">
        <v>54</v>
      </c>
      <c r="C196" s="22" t="s">
        <v>79</v>
      </c>
      <c r="D196" s="22" t="s">
        <v>82</v>
      </c>
      <c r="E196" s="22"/>
      <c r="F196" s="23">
        <f>F197</f>
        <v>2000</v>
      </c>
      <c r="G196" s="23">
        <f>G197</f>
        <v>2000</v>
      </c>
      <c r="H196" s="2"/>
    </row>
    <row r="197" spans="1:8" ht="49.5" customHeight="1" outlineLevel="6">
      <c r="A197" s="21" t="s">
        <v>231</v>
      </c>
      <c r="B197" s="22" t="s">
        <v>54</v>
      </c>
      <c r="C197" s="22" t="s">
        <v>79</v>
      </c>
      <c r="D197" s="22" t="s">
        <v>82</v>
      </c>
      <c r="E197" s="22" t="s">
        <v>9</v>
      </c>
      <c r="F197" s="23">
        <v>2000</v>
      </c>
      <c r="G197" s="23">
        <v>2000</v>
      </c>
      <c r="H197" s="2"/>
    </row>
    <row r="198" spans="1:8" ht="45" outlineLevel="4">
      <c r="A198" s="21" t="s">
        <v>287</v>
      </c>
      <c r="B198" s="22" t="s">
        <v>54</v>
      </c>
      <c r="C198" s="22" t="s">
        <v>79</v>
      </c>
      <c r="D198" s="22" t="s">
        <v>83</v>
      </c>
      <c r="E198" s="22"/>
      <c r="F198" s="23">
        <f>F199</f>
        <v>1500</v>
      </c>
      <c r="G198" s="23">
        <f>G199</f>
        <v>2500</v>
      </c>
      <c r="H198" s="2"/>
    </row>
    <row r="199" spans="1:8" ht="51.75" customHeight="1" outlineLevel="5">
      <c r="A199" s="21" t="s">
        <v>231</v>
      </c>
      <c r="B199" s="22" t="s">
        <v>54</v>
      </c>
      <c r="C199" s="22" t="s">
        <v>79</v>
      </c>
      <c r="D199" s="22" t="s">
        <v>83</v>
      </c>
      <c r="E199" s="22" t="s">
        <v>9</v>
      </c>
      <c r="F199" s="23">
        <v>1500</v>
      </c>
      <c r="G199" s="23">
        <v>2500</v>
      </c>
      <c r="H199" s="2"/>
    </row>
    <row r="200" spans="1:8" ht="30" outlineLevel="6">
      <c r="A200" s="21" t="s">
        <v>288</v>
      </c>
      <c r="B200" s="22" t="s">
        <v>54</v>
      </c>
      <c r="C200" s="22" t="s">
        <v>79</v>
      </c>
      <c r="D200" s="22" t="s">
        <v>84</v>
      </c>
      <c r="E200" s="22"/>
      <c r="F200" s="23">
        <f>F201</f>
        <v>15480</v>
      </c>
      <c r="G200" s="23">
        <f>G201</f>
        <v>15480</v>
      </c>
      <c r="H200" s="2"/>
    </row>
    <row r="201" spans="1:8" ht="48.75" customHeight="1" outlineLevel="6">
      <c r="A201" s="21" t="s">
        <v>231</v>
      </c>
      <c r="B201" s="22" t="s">
        <v>54</v>
      </c>
      <c r="C201" s="22" t="s">
        <v>79</v>
      </c>
      <c r="D201" s="22" t="s">
        <v>84</v>
      </c>
      <c r="E201" s="22" t="s">
        <v>9</v>
      </c>
      <c r="F201" s="23">
        <v>15480</v>
      </c>
      <c r="G201" s="23">
        <v>15480</v>
      </c>
      <c r="H201" s="2"/>
    </row>
    <row r="202" spans="1:8" ht="30" outlineLevel="3">
      <c r="A202" s="21" t="s">
        <v>289</v>
      </c>
      <c r="B202" s="22" t="s">
        <v>54</v>
      </c>
      <c r="C202" s="22" t="s">
        <v>79</v>
      </c>
      <c r="D202" s="22" t="s">
        <v>85</v>
      </c>
      <c r="E202" s="22"/>
      <c r="F202" s="23">
        <f>F203</f>
        <v>500</v>
      </c>
      <c r="G202" s="23">
        <f>G203</f>
        <v>500</v>
      </c>
      <c r="H202" s="2"/>
    </row>
    <row r="203" spans="1:8" ht="48.75" customHeight="1" outlineLevel="4">
      <c r="A203" s="21" t="s">
        <v>231</v>
      </c>
      <c r="B203" s="22" t="s">
        <v>54</v>
      </c>
      <c r="C203" s="22" t="s">
        <v>79</v>
      </c>
      <c r="D203" s="22" t="s">
        <v>85</v>
      </c>
      <c r="E203" s="22" t="s">
        <v>9</v>
      </c>
      <c r="F203" s="23">
        <v>500</v>
      </c>
      <c r="G203" s="23">
        <v>500</v>
      </c>
      <c r="H203" s="2"/>
    </row>
    <row r="204" spans="1:8" ht="45" outlineLevel="5">
      <c r="A204" s="21" t="s">
        <v>290</v>
      </c>
      <c r="B204" s="22" t="s">
        <v>54</v>
      </c>
      <c r="C204" s="22" t="s">
        <v>79</v>
      </c>
      <c r="D204" s="22" t="s">
        <v>87</v>
      </c>
      <c r="E204" s="22"/>
      <c r="F204" s="23">
        <f>F205</f>
        <v>1000</v>
      </c>
      <c r="G204" s="23">
        <f>G205</f>
        <v>1000</v>
      </c>
      <c r="H204" s="2"/>
    </row>
    <row r="205" spans="1:8" ht="48.75" customHeight="1" outlineLevel="6">
      <c r="A205" s="21" t="s">
        <v>231</v>
      </c>
      <c r="B205" s="22" t="s">
        <v>54</v>
      </c>
      <c r="C205" s="22" t="s">
        <v>79</v>
      </c>
      <c r="D205" s="22" t="s">
        <v>87</v>
      </c>
      <c r="E205" s="22" t="s">
        <v>9</v>
      </c>
      <c r="F205" s="23">
        <v>1000</v>
      </c>
      <c r="G205" s="23">
        <v>1000</v>
      </c>
      <c r="H205" s="2"/>
    </row>
    <row r="206" spans="1:8" ht="90" outlineLevel="2">
      <c r="A206" s="42" t="s">
        <v>372</v>
      </c>
      <c r="B206" s="22" t="s">
        <v>54</v>
      </c>
      <c r="C206" s="22" t="s">
        <v>79</v>
      </c>
      <c r="D206" s="22" t="s">
        <v>291</v>
      </c>
      <c r="E206" s="22"/>
      <c r="F206" s="23">
        <f>F207</f>
        <v>2038.9</v>
      </c>
      <c r="G206" s="23">
        <f>G207</f>
        <v>2038.9</v>
      </c>
      <c r="H206" s="2"/>
    </row>
    <row r="207" spans="1:8" s="6" customFormat="1" ht="51.75" customHeight="1" outlineLevel="3">
      <c r="A207" s="21" t="s">
        <v>231</v>
      </c>
      <c r="B207" s="22" t="s">
        <v>54</v>
      </c>
      <c r="C207" s="22" t="s">
        <v>79</v>
      </c>
      <c r="D207" s="22" t="s">
        <v>291</v>
      </c>
      <c r="E207" s="22" t="s">
        <v>9</v>
      </c>
      <c r="F207" s="23">
        <v>2038.9</v>
      </c>
      <c r="G207" s="23">
        <v>2038.9</v>
      </c>
      <c r="H207" s="5"/>
    </row>
    <row r="208" spans="1:8" outlineLevel="5">
      <c r="A208" s="21" t="s">
        <v>292</v>
      </c>
      <c r="B208" s="22" t="s">
        <v>54</v>
      </c>
      <c r="C208" s="22" t="s">
        <v>79</v>
      </c>
      <c r="D208" s="22" t="s">
        <v>89</v>
      </c>
      <c r="E208" s="22"/>
      <c r="F208" s="23">
        <f>F209</f>
        <v>156</v>
      </c>
      <c r="G208" s="23">
        <f>G209</f>
        <v>156</v>
      </c>
      <c r="H208" s="2"/>
    </row>
    <row r="209" spans="1:8" ht="51" customHeight="1" outlineLevel="6">
      <c r="A209" s="21" t="s">
        <v>231</v>
      </c>
      <c r="B209" s="22" t="s">
        <v>54</v>
      </c>
      <c r="C209" s="22" t="s">
        <v>79</v>
      </c>
      <c r="D209" s="22" t="s">
        <v>89</v>
      </c>
      <c r="E209" s="22" t="s">
        <v>9</v>
      </c>
      <c r="F209" s="23">
        <v>156</v>
      </c>
      <c r="G209" s="23">
        <v>156</v>
      </c>
      <c r="H209" s="2"/>
    </row>
    <row r="210" spans="1:8" ht="30" outlineLevel="6">
      <c r="A210" s="21" t="s">
        <v>411</v>
      </c>
      <c r="B210" s="22" t="s">
        <v>54</v>
      </c>
      <c r="C210" s="22" t="s">
        <v>79</v>
      </c>
      <c r="D210" s="29" t="s">
        <v>412</v>
      </c>
      <c r="E210" s="22"/>
      <c r="F210" s="23">
        <f>F211</f>
        <v>3540</v>
      </c>
      <c r="G210" s="23">
        <f>G211</f>
        <v>3540</v>
      </c>
      <c r="H210" s="2"/>
    </row>
    <row r="211" spans="1:8" ht="49.5" customHeight="1" outlineLevel="6">
      <c r="A211" s="21" t="s">
        <v>231</v>
      </c>
      <c r="B211" s="22" t="s">
        <v>54</v>
      </c>
      <c r="C211" s="22" t="s">
        <v>79</v>
      </c>
      <c r="D211" s="29" t="s">
        <v>412</v>
      </c>
      <c r="E211" s="22" t="s">
        <v>9</v>
      </c>
      <c r="F211" s="23">
        <v>3540</v>
      </c>
      <c r="G211" s="23">
        <v>3540</v>
      </c>
      <c r="H211" s="2"/>
    </row>
    <row r="212" spans="1:8" ht="63.75" customHeight="1" outlineLevel="6">
      <c r="A212" s="21" t="s">
        <v>540</v>
      </c>
      <c r="B212" s="22" t="s">
        <v>54</v>
      </c>
      <c r="C212" s="22" t="s">
        <v>79</v>
      </c>
      <c r="D212" s="22" t="s">
        <v>77</v>
      </c>
      <c r="E212" s="22"/>
      <c r="F212" s="23">
        <f>F213</f>
        <v>2007.2</v>
      </c>
      <c r="G212" s="23">
        <f>G213</f>
        <v>2905.6</v>
      </c>
      <c r="H212" s="2"/>
    </row>
    <row r="213" spans="1:8" ht="49.5" customHeight="1" outlineLevel="6">
      <c r="A213" s="21" t="s">
        <v>525</v>
      </c>
      <c r="B213" s="22" t="s">
        <v>54</v>
      </c>
      <c r="C213" s="22" t="s">
        <v>79</v>
      </c>
      <c r="D213" s="22" t="s">
        <v>526</v>
      </c>
      <c r="E213" s="22"/>
      <c r="F213" s="23">
        <f>F214</f>
        <v>2007.2</v>
      </c>
      <c r="G213" s="23">
        <f>G214</f>
        <v>2905.6</v>
      </c>
      <c r="H213" s="2"/>
    </row>
    <row r="214" spans="1:8" ht="49.5" customHeight="1" outlineLevel="6">
      <c r="A214" s="21" t="s">
        <v>389</v>
      </c>
      <c r="B214" s="22" t="s">
        <v>54</v>
      </c>
      <c r="C214" s="22" t="s">
        <v>79</v>
      </c>
      <c r="D214" s="22" t="s">
        <v>526</v>
      </c>
      <c r="E214" s="22" t="s">
        <v>9</v>
      </c>
      <c r="F214" s="23">
        <v>2007.2</v>
      </c>
      <c r="G214" s="23">
        <v>2905.6</v>
      </c>
      <c r="H214" s="2"/>
    </row>
    <row r="215" spans="1:8" ht="66.75" customHeight="1" outlineLevel="6">
      <c r="A215" s="21" t="s">
        <v>542</v>
      </c>
      <c r="B215" s="22" t="s">
        <v>54</v>
      </c>
      <c r="C215" s="22" t="s">
        <v>79</v>
      </c>
      <c r="D215" s="22" t="s">
        <v>156</v>
      </c>
      <c r="E215" s="22"/>
      <c r="F215" s="23">
        <f>F216+F218</f>
        <v>26047.1</v>
      </c>
      <c r="G215" s="23">
        <f>G216+G218</f>
        <v>25008.799999999999</v>
      </c>
      <c r="H215" s="2"/>
    </row>
    <row r="216" spans="1:8" ht="45" hidden="1" outlineLevel="6">
      <c r="A216" s="43" t="s">
        <v>391</v>
      </c>
      <c r="B216" s="22" t="s">
        <v>54</v>
      </c>
      <c r="C216" s="22" t="s">
        <v>79</v>
      </c>
      <c r="D216" s="22">
        <v>1600400000</v>
      </c>
      <c r="E216" s="22"/>
      <c r="F216" s="23">
        <f>F217</f>
        <v>0</v>
      </c>
      <c r="G216" s="23">
        <f>G217</f>
        <v>0</v>
      </c>
      <c r="H216" s="2"/>
    </row>
    <row r="217" spans="1:8" ht="45" hidden="1" outlineLevel="6">
      <c r="A217" s="36" t="s">
        <v>386</v>
      </c>
      <c r="B217" s="22" t="s">
        <v>54</v>
      </c>
      <c r="C217" s="22" t="s">
        <v>79</v>
      </c>
      <c r="D217" s="22">
        <v>1600400000</v>
      </c>
      <c r="E217" s="22">
        <v>400</v>
      </c>
      <c r="F217" s="23">
        <v>0</v>
      </c>
      <c r="G217" s="23">
        <v>0</v>
      </c>
      <c r="H217" s="2"/>
    </row>
    <row r="218" spans="1:8" ht="45" outlineLevel="1" collapsed="1">
      <c r="A218" s="21" t="s">
        <v>294</v>
      </c>
      <c r="B218" s="22" t="s">
        <v>54</v>
      </c>
      <c r="C218" s="22" t="s">
        <v>79</v>
      </c>
      <c r="D218" s="22" t="s">
        <v>559</v>
      </c>
      <c r="E218" s="22"/>
      <c r="F218" s="23">
        <f>F219</f>
        <v>26047.1</v>
      </c>
      <c r="G218" s="23">
        <f>G219</f>
        <v>25008.799999999999</v>
      </c>
      <c r="H218" s="2"/>
    </row>
    <row r="219" spans="1:8" ht="50.25" customHeight="1" outlineLevel="2">
      <c r="A219" s="21" t="s">
        <v>231</v>
      </c>
      <c r="B219" s="22" t="s">
        <v>54</v>
      </c>
      <c r="C219" s="22" t="s">
        <v>79</v>
      </c>
      <c r="D219" s="22" t="s">
        <v>559</v>
      </c>
      <c r="E219" s="22" t="s">
        <v>9</v>
      </c>
      <c r="F219" s="23">
        <v>26047.1</v>
      </c>
      <c r="G219" s="23">
        <v>25008.799999999999</v>
      </c>
      <c r="H219" s="2"/>
    </row>
    <row r="220" spans="1:8" ht="50.25" customHeight="1" outlineLevel="2">
      <c r="A220" s="47" t="s">
        <v>509</v>
      </c>
      <c r="B220" s="22" t="s">
        <v>54</v>
      </c>
      <c r="C220" s="22" t="s">
        <v>79</v>
      </c>
      <c r="D220" s="22" t="s">
        <v>416</v>
      </c>
      <c r="E220" s="22"/>
      <c r="F220" s="23">
        <f>F221</f>
        <v>10000</v>
      </c>
      <c r="G220" s="23">
        <f>G221</f>
        <v>10000</v>
      </c>
      <c r="H220" s="2"/>
    </row>
    <row r="221" spans="1:8" ht="50.25" customHeight="1" outlineLevel="2">
      <c r="A221" s="21" t="s">
        <v>417</v>
      </c>
      <c r="B221" s="22" t="s">
        <v>54</v>
      </c>
      <c r="C221" s="22" t="s">
        <v>79</v>
      </c>
      <c r="D221" s="22" t="s">
        <v>418</v>
      </c>
      <c r="E221" s="22"/>
      <c r="F221" s="23">
        <f>F222</f>
        <v>10000</v>
      </c>
      <c r="G221" s="23">
        <f>G222</f>
        <v>10000</v>
      </c>
      <c r="H221" s="2"/>
    </row>
    <row r="222" spans="1:8" ht="50.25" customHeight="1" outlineLevel="2">
      <c r="A222" s="21" t="s">
        <v>389</v>
      </c>
      <c r="B222" s="22" t="s">
        <v>54</v>
      </c>
      <c r="C222" s="22" t="s">
        <v>79</v>
      </c>
      <c r="D222" s="22" t="s">
        <v>418</v>
      </c>
      <c r="E222" s="22" t="s">
        <v>9</v>
      </c>
      <c r="F222" s="23">
        <v>10000</v>
      </c>
      <c r="G222" s="23">
        <v>10000</v>
      </c>
      <c r="H222" s="2"/>
    </row>
    <row r="223" spans="1:8" ht="30" outlineLevel="5">
      <c r="A223" s="21" t="s">
        <v>91</v>
      </c>
      <c r="B223" s="22" t="s">
        <v>54</v>
      </c>
      <c r="C223" s="22" t="s">
        <v>92</v>
      </c>
      <c r="D223" s="22"/>
      <c r="E223" s="22"/>
      <c r="F223" s="23">
        <f>F224+F233</f>
        <v>12735.6</v>
      </c>
      <c r="G223" s="23">
        <f>G224+G233</f>
        <v>12880.5</v>
      </c>
      <c r="H223" s="2"/>
    </row>
    <row r="224" spans="1:8" ht="30" outlineLevel="2">
      <c r="A224" s="21" t="s">
        <v>495</v>
      </c>
      <c r="B224" s="22" t="s">
        <v>54</v>
      </c>
      <c r="C224" s="22" t="s">
        <v>92</v>
      </c>
      <c r="D224" s="22" t="s">
        <v>57</v>
      </c>
      <c r="E224" s="22"/>
      <c r="F224" s="23">
        <f>F225+F229</f>
        <v>12535.6</v>
      </c>
      <c r="G224" s="23">
        <f>G225+G229</f>
        <v>12680.5</v>
      </c>
      <c r="H224" s="2"/>
    </row>
    <row r="225" spans="1:8" ht="30" outlineLevel="3">
      <c r="A225" s="21" t="s">
        <v>274</v>
      </c>
      <c r="B225" s="22" t="s">
        <v>54</v>
      </c>
      <c r="C225" s="22" t="s">
        <v>92</v>
      </c>
      <c r="D225" s="22" t="s">
        <v>66</v>
      </c>
      <c r="E225" s="22"/>
      <c r="F225" s="23">
        <f>F226</f>
        <v>1543.6</v>
      </c>
      <c r="G225" s="23">
        <f>G226</f>
        <v>1543.6</v>
      </c>
      <c r="H225" s="2"/>
    </row>
    <row r="226" spans="1:8" ht="30" outlineLevel="4">
      <c r="A226" s="21" t="s">
        <v>295</v>
      </c>
      <c r="B226" s="22" t="s">
        <v>54</v>
      </c>
      <c r="C226" s="22" t="s">
        <v>92</v>
      </c>
      <c r="D226" s="22" t="s">
        <v>296</v>
      </c>
      <c r="E226" s="22"/>
      <c r="F226" s="23">
        <f>F227+F228</f>
        <v>1543.6</v>
      </c>
      <c r="G226" s="23">
        <f>G227+G228</f>
        <v>1543.6</v>
      </c>
      <c r="H226" s="2"/>
    </row>
    <row r="227" spans="1:8" ht="111" customHeight="1" outlineLevel="5">
      <c r="A227" s="21" t="s">
        <v>230</v>
      </c>
      <c r="B227" s="22" t="s">
        <v>54</v>
      </c>
      <c r="C227" s="22" t="s">
        <v>92</v>
      </c>
      <c r="D227" s="22" t="s">
        <v>296</v>
      </c>
      <c r="E227" s="22" t="s">
        <v>6</v>
      </c>
      <c r="F227" s="23">
        <v>1543.6</v>
      </c>
      <c r="G227" s="23">
        <v>1543.6</v>
      </c>
      <c r="H227" s="2"/>
    </row>
    <row r="228" spans="1:8" ht="60" hidden="1" outlineLevel="6">
      <c r="A228" s="21" t="s">
        <v>231</v>
      </c>
      <c r="B228" s="22" t="s">
        <v>54</v>
      </c>
      <c r="C228" s="22" t="s">
        <v>92</v>
      </c>
      <c r="D228" s="22" t="s">
        <v>296</v>
      </c>
      <c r="E228" s="22" t="s">
        <v>9</v>
      </c>
      <c r="F228" s="23">
        <v>0</v>
      </c>
      <c r="G228" s="23">
        <v>0</v>
      </c>
      <c r="H228" s="2"/>
    </row>
    <row r="229" spans="1:8" ht="30" outlineLevel="5" collapsed="1">
      <c r="A229" s="21" t="s">
        <v>297</v>
      </c>
      <c r="B229" s="22" t="s">
        <v>54</v>
      </c>
      <c r="C229" s="22" t="s">
        <v>92</v>
      </c>
      <c r="D229" s="22" t="s">
        <v>93</v>
      </c>
      <c r="E229" s="22"/>
      <c r="F229" s="23">
        <f>F230</f>
        <v>10992</v>
      </c>
      <c r="G229" s="23">
        <f>G230</f>
        <v>11136.9</v>
      </c>
      <c r="H229" s="2"/>
    </row>
    <row r="230" spans="1:8" ht="45" outlineLevel="6">
      <c r="A230" s="21" t="s">
        <v>298</v>
      </c>
      <c r="B230" s="22" t="s">
        <v>54</v>
      </c>
      <c r="C230" s="22" t="s">
        <v>92</v>
      </c>
      <c r="D230" s="22" t="s">
        <v>94</v>
      </c>
      <c r="E230" s="22"/>
      <c r="F230" s="23">
        <f>F231+F232</f>
        <v>10992</v>
      </c>
      <c r="G230" s="23">
        <f>G231+G232</f>
        <v>11136.9</v>
      </c>
      <c r="H230" s="2"/>
    </row>
    <row r="231" spans="1:8" ht="111" customHeight="1" outlineLevel="3">
      <c r="A231" s="21" t="s">
        <v>230</v>
      </c>
      <c r="B231" s="22" t="s">
        <v>54</v>
      </c>
      <c r="C231" s="22" t="s">
        <v>92</v>
      </c>
      <c r="D231" s="22" t="s">
        <v>94</v>
      </c>
      <c r="E231" s="22" t="s">
        <v>6</v>
      </c>
      <c r="F231" s="23">
        <v>10875</v>
      </c>
      <c r="G231" s="23">
        <v>10896.3</v>
      </c>
      <c r="H231" s="2"/>
    </row>
    <row r="232" spans="1:8" ht="50.25" customHeight="1" outlineLevel="5">
      <c r="A232" s="21" t="s">
        <v>231</v>
      </c>
      <c r="B232" s="22" t="s">
        <v>54</v>
      </c>
      <c r="C232" s="22" t="s">
        <v>92</v>
      </c>
      <c r="D232" s="22" t="s">
        <v>94</v>
      </c>
      <c r="E232" s="22" t="s">
        <v>9</v>
      </c>
      <c r="F232" s="23">
        <v>117</v>
      </c>
      <c r="G232" s="23">
        <v>240.6</v>
      </c>
      <c r="H232" s="2"/>
    </row>
    <row r="233" spans="1:8" ht="30" outlineLevel="5">
      <c r="A233" s="21" t="s">
        <v>242</v>
      </c>
      <c r="B233" s="22" t="s">
        <v>54</v>
      </c>
      <c r="C233" s="22" t="s">
        <v>92</v>
      </c>
      <c r="D233" s="22" t="s">
        <v>11</v>
      </c>
      <c r="E233" s="22"/>
      <c r="F233" s="23">
        <f>F234</f>
        <v>200</v>
      </c>
      <c r="G233" s="23">
        <f>G234</f>
        <v>200</v>
      </c>
      <c r="H233" s="2"/>
    </row>
    <row r="234" spans="1:8" ht="30" outlineLevel="6">
      <c r="A234" s="21" t="s">
        <v>232</v>
      </c>
      <c r="B234" s="22" t="s">
        <v>54</v>
      </c>
      <c r="C234" s="22" t="s">
        <v>92</v>
      </c>
      <c r="D234" s="22" t="s">
        <v>11</v>
      </c>
      <c r="E234" s="22" t="s">
        <v>10</v>
      </c>
      <c r="F234" s="23">
        <v>200</v>
      </c>
      <c r="G234" s="23">
        <v>200</v>
      </c>
      <c r="H234" s="2"/>
    </row>
    <row r="235" spans="1:8" outlineLevel="6">
      <c r="A235" s="44" t="s">
        <v>392</v>
      </c>
      <c r="B235" s="22" t="s">
        <v>54</v>
      </c>
      <c r="C235" s="29" t="s">
        <v>397</v>
      </c>
      <c r="D235" s="27"/>
      <c r="E235" s="27"/>
      <c r="F235" s="23">
        <f t="shared" ref="F235:G239" si="8">F236</f>
        <v>6990</v>
      </c>
      <c r="G235" s="23">
        <f t="shared" si="8"/>
        <v>6990</v>
      </c>
      <c r="H235" s="2"/>
    </row>
    <row r="236" spans="1:8" ht="30" outlineLevel="6">
      <c r="A236" s="44" t="s">
        <v>393</v>
      </c>
      <c r="B236" s="22" t="s">
        <v>54</v>
      </c>
      <c r="C236" s="29" t="s">
        <v>398</v>
      </c>
      <c r="D236" s="22"/>
      <c r="E236" s="22"/>
      <c r="F236" s="23">
        <f t="shared" si="8"/>
        <v>6990</v>
      </c>
      <c r="G236" s="23">
        <f t="shared" si="8"/>
        <v>6990</v>
      </c>
      <c r="H236" s="2"/>
    </row>
    <row r="237" spans="1:8" ht="30" outlineLevel="6">
      <c r="A237" s="44" t="s">
        <v>541</v>
      </c>
      <c r="B237" s="22" t="s">
        <v>54</v>
      </c>
      <c r="C237" s="29" t="s">
        <v>398</v>
      </c>
      <c r="D237" s="29" t="s">
        <v>57</v>
      </c>
      <c r="E237" s="22"/>
      <c r="F237" s="23">
        <f t="shared" si="8"/>
        <v>6990</v>
      </c>
      <c r="G237" s="23">
        <f t="shared" si="8"/>
        <v>6990</v>
      </c>
      <c r="H237" s="2"/>
    </row>
    <row r="238" spans="1:8" ht="30" outlineLevel="6">
      <c r="A238" s="44" t="s">
        <v>394</v>
      </c>
      <c r="B238" s="22" t="s">
        <v>54</v>
      </c>
      <c r="C238" s="29" t="s">
        <v>398</v>
      </c>
      <c r="D238" s="29" t="s">
        <v>80</v>
      </c>
      <c r="E238" s="22"/>
      <c r="F238" s="23">
        <f>F239+F241+F243</f>
        <v>6990</v>
      </c>
      <c r="G238" s="23">
        <f>G239+G241+G243</f>
        <v>6990</v>
      </c>
      <c r="H238" s="2"/>
    </row>
    <row r="239" spans="1:8" ht="75" outlineLevel="6">
      <c r="A239" s="44" t="s">
        <v>395</v>
      </c>
      <c r="B239" s="22" t="s">
        <v>54</v>
      </c>
      <c r="C239" s="29" t="s">
        <v>398</v>
      </c>
      <c r="D239" s="29" t="s">
        <v>81</v>
      </c>
      <c r="E239" s="22"/>
      <c r="F239" s="23">
        <f t="shared" si="8"/>
        <v>4000</v>
      </c>
      <c r="G239" s="23">
        <f t="shared" si="8"/>
        <v>4000</v>
      </c>
      <c r="H239" s="2"/>
    </row>
    <row r="240" spans="1:8" ht="45" outlineLevel="6">
      <c r="A240" s="44" t="s">
        <v>396</v>
      </c>
      <c r="B240" s="22" t="s">
        <v>54</v>
      </c>
      <c r="C240" s="29" t="s">
        <v>398</v>
      </c>
      <c r="D240" s="29" t="s">
        <v>81</v>
      </c>
      <c r="E240" s="22">
        <v>200</v>
      </c>
      <c r="F240" s="23">
        <v>4000</v>
      </c>
      <c r="G240" s="23">
        <v>4000</v>
      </c>
      <c r="H240" s="2"/>
    </row>
    <row r="241" spans="1:8" ht="67.5" customHeight="1" outlineLevel="6">
      <c r="A241" s="21" t="s">
        <v>419</v>
      </c>
      <c r="B241" s="22" t="s">
        <v>54</v>
      </c>
      <c r="C241" s="22" t="s">
        <v>398</v>
      </c>
      <c r="D241" s="22" t="s">
        <v>88</v>
      </c>
      <c r="E241" s="22"/>
      <c r="F241" s="23">
        <f>F242</f>
        <v>990</v>
      </c>
      <c r="G241" s="23">
        <f>G242</f>
        <v>990</v>
      </c>
      <c r="H241" s="2"/>
    </row>
    <row r="242" spans="1:8" ht="49.5" customHeight="1" outlineLevel="6">
      <c r="A242" s="21" t="s">
        <v>389</v>
      </c>
      <c r="B242" s="22" t="s">
        <v>54</v>
      </c>
      <c r="C242" s="22" t="s">
        <v>398</v>
      </c>
      <c r="D242" s="22" t="s">
        <v>88</v>
      </c>
      <c r="E242" s="22" t="s">
        <v>9</v>
      </c>
      <c r="F242" s="23">
        <v>990</v>
      </c>
      <c r="G242" s="23">
        <v>990</v>
      </c>
      <c r="H242" s="2"/>
    </row>
    <row r="243" spans="1:8" ht="30" outlineLevel="6">
      <c r="A243" s="21" t="s">
        <v>420</v>
      </c>
      <c r="B243" s="22" t="s">
        <v>54</v>
      </c>
      <c r="C243" s="22" t="s">
        <v>398</v>
      </c>
      <c r="D243" s="22" t="s">
        <v>421</v>
      </c>
      <c r="E243" s="22"/>
      <c r="F243" s="23">
        <f>F244</f>
        <v>2000</v>
      </c>
      <c r="G243" s="23">
        <f>G244</f>
        <v>2000</v>
      </c>
      <c r="H243" s="2"/>
    </row>
    <row r="244" spans="1:8" ht="51.75" customHeight="1" outlineLevel="6">
      <c r="A244" s="21" t="s">
        <v>389</v>
      </c>
      <c r="B244" s="22" t="s">
        <v>54</v>
      </c>
      <c r="C244" s="22" t="s">
        <v>398</v>
      </c>
      <c r="D244" s="22" t="s">
        <v>421</v>
      </c>
      <c r="E244" s="22" t="s">
        <v>9</v>
      </c>
      <c r="F244" s="23">
        <v>2000</v>
      </c>
      <c r="G244" s="23">
        <v>2000</v>
      </c>
      <c r="H244" s="2"/>
    </row>
    <row r="245" spans="1:8" hidden="1" outlineLevel="5">
      <c r="A245" s="21" t="s">
        <v>359</v>
      </c>
      <c r="B245" s="22" t="s">
        <v>54</v>
      </c>
      <c r="C245" s="22" t="s">
        <v>101</v>
      </c>
      <c r="D245" s="22"/>
      <c r="E245" s="22"/>
      <c r="F245" s="23">
        <f>F246+F251</f>
        <v>0</v>
      </c>
      <c r="G245" s="23">
        <f>G246+G251</f>
        <v>0</v>
      </c>
      <c r="H245" s="2"/>
    </row>
    <row r="246" spans="1:8" hidden="1" outlineLevel="6">
      <c r="A246" s="21" t="s">
        <v>158</v>
      </c>
      <c r="B246" s="22" t="s">
        <v>54</v>
      </c>
      <c r="C246" s="22" t="s">
        <v>159</v>
      </c>
      <c r="D246" s="22"/>
      <c r="E246" s="22"/>
      <c r="F246" s="23">
        <f t="shared" ref="F246:G249" si="9">F247</f>
        <v>0</v>
      </c>
      <c r="G246" s="23">
        <f t="shared" si="9"/>
        <v>0</v>
      </c>
      <c r="H246" s="2"/>
    </row>
    <row r="247" spans="1:8" ht="45" hidden="1" outlineLevel="5">
      <c r="A247" s="21" t="s">
        <v>203</v>
      </c>
      <c r="B247" s="22" t="s">
        <v>54</v>
      </c>
      <c r="C247" s="22" t="s">
        <v>159</v>
      </c>
      <c r="D247" s="22" t="s">
        <v>111</v>
      </c>
      <c r="E247" s="22"/>
      <c r="F247" s="23">
        <f t="shared" si="9"/>
        <v>0</v>
      </c>
      <c r="G247" s="23">
        <f t="shared" si="9"/>
        <v>0</v>
      </c>
      <c r="H247" s="2"/>
    </row>
    <row r="248" spans="1:8" ht="75" hidden="1" outlineLevel="6">
      <c r="A248" s="21" t="s">
        <v>268</v>
      </c>
      <c r="B248" s="22" t="s">
        <v>54</v>
      </c>
      <c r="C248" s="22" t="s">
        <v>159</v>
      </c>
      <c r="D248" s="22" t="s">
        <v>153</v>
      </c>
      <c r="E248" s="22"/>
      <c r="F248" s="23">
        <f t="shared" si="9"/>
        <v>0</v>
      </c>
      <c r="G248" s="23">
        <f t="shared" si="9"/>
        <v>0</v>
      </c>
      <c r="H248" s="2"/>
    </row>
    <row r="249" spans="1:8" ht="90" hidden="1" outlineLevel="6">
      <c r="A249" s="42" t="s">
        <v>373</v>
      </c>
      <c r="B249" s="22" t="s">
        <v>54</v>
      </c>
      <c r="C249" s="22" t="s">
        <v>159</v>
      </c>
      <c r="D249" s="22" t="s">
        <v>155</v>
      </c>
      <c r="E249" s="22"/>
      <c r="F249" s="23">
        <f t="shared" si="9"/>
        <v>0</v>
      </c>
      <c r="G249" s="23">
        <f t="shared" si="9"/>
        <v>0</v>
      </c>
      <c r="H249" s="2"/>
    </row>
    <row r="250" spans="1:8" ht="45" hidden="1" outlineLevel="1">
      <c r="A250" s="21" t="s">
        <v>282</v>
      </c>
      <c r="B250" s="22" t="s">
        <v>54</v>
      </c>
      <c r="C250" s="22" t="s">
        <v>159</v>
      </c>
      <c r="D250" s="22" t="s">
        <v>155</v>
      </c>
      <c r="E250" s="22" t="s">
        <v>71</v>
      </c>
      <c r="F250" s="23">
        <v>0</v>
      </c>
      <c r="G250" s="23">
        <v>0</v>
      </c>
      <c r="H250" s="2"/>
    </row>
    <row r="251" spans="1:8" hidden="1" outlineLevel="2">
      <c r="A251" s="21" t="s">
        <v>160</v>
      </c>
      <c r="B251" s="22" t="s">
        <v>54</v>
      </c>
      <c r="C251" s="22" t="s">
        <v>161</v>
      </c>
      <c r="D251" s="22"/>
      <c r="E251" s="22"/>
      <c r="F251" s="23">
        <f>F252</f>
        <v>0</v>
      </c>
      <c r="G251" s="23">
        <f>G252</f>
        <v>0</v>
      </c>
      <c r="H251" s="2"/>
    </row>
    <row r="252" spans="1:8" ht="60" hidden="1" outlineLevel="4">
      <c r="A252" s="21" t="s">
        <v>492</v>
      </c>
      <c r="B252" s="22" t="s">
        <v>54</v>
      </c>
      <c r="C252" s="22" t="s">
        <v>161</v>
      </c>
      <c r="D252" s="22" t="s">
        <v>153</v>
      </c>
      <c r="E252" s="22"/>
      <c r="F252" s="23">
        <f>F255+F253</f>
        <v>0</v>
      </c>
      <c r="G252" s="23">
        <f>G255+G253</f>
        <v>0</v>
      </c>
      <c r="H252" s="2"/>
    </row>
    <row r="253" spans="1:8" ht="90" hidden="1" outlineLevel="4">
      <c r="A253" s="45" t="s">
        <v>399</v>
      </c>
      <c r="B253" s="22" t="s">
        <v>54</v>
      </c>
      <c r="C253" s="22" t="s">
        <v>161</v>
      </c>
      <c r="D253" s="22">
        <v>1110100000</v>
      </c>
      <c r="E253" s="22"/>
      <c r="F253" s="23">
        <f>F254</f>
        <v>0</v>
      </c>
      <c r="G253" s="23">
        <f>G254</f>
        <v>0</v>
      </c>
      <c r="H253" s="2"/>
    </row>
    <row r="254" spans="1:8" ht="45" hidden="1" outlineLevel="4">
      <c r="A254" s="45" t="s">
        <v>400</v>
      </c>
      <c r="B254" s="22" t="s">
        <v>54</v>
      </c>
      <c r="C254" s="22" t="s">
        <v>161</v>
      </c>
      <c r="D254" s="22">
        <v>1110100000</v>
      </c>
      <c r="E254" s="22">
        <v>400</v>
      </c>
      <c r="F254" s="23"/>
      <c r="G254" s="23"/>
      <c r="H254" s="2"/>
    </row>
    <row r="255" spans="1:8" ht="30" hidden="1" outlineLevel="6">
      <c r="A255" s="21" t="s">
        <v>299</v>
      </c>
      <c r="B255" s="22" t="s">
        <v>54</v>
      </c>
      <c r="C255" s="22" t="s">
        <v>161</v>
      </c>
      <c r="D255" s="22" t="s">
        <v>199</v>
      </c>
      <c r="E255" s="22"/>
      <c r="F255" s="23">
        <f t="shared" ref="F255:G255" si="10">F256</f>
        <v>0</v>
      </c>
      <c r="G255" s="23">
        <f t="shared" si="10"/>
        <v>0</v>
      </c>
      <c r="H255" s="2"/>
    </row>
    <row r="256" spans="1:8" ht="45" hidden="1" outlineLevel="6">
      <c r="A256" s="21" t="s">
        <v>282</v>
      </c>
      <c r="B256" s="22" t="s">
        <v>54</v>
      </c>
      <c r="C256" s="22" t="s">
        <v>161</v>
      </c>
      <c r="D256" s="22" t="s">
        <v>199</v>
      </c>
      <c r="E256" s="22" t="s">
        <v>71</v>
      </c>
      <c r="F256" s="23">
        <v>0</v>
      </c>
      <c r="G256" s="23">
        <v>0</v>
      </c>
      <c r="H256" s="2"/>
    </row>
    <row r="257" spans="1:8" hidden="1" outlineLevel="6">
      <c r="A257" s="21" t="s">
        <v>361</v>
      </c>
      <c r="B257" s="22" t="s">
        <v>54</v>
      </c>
      <c r="C257" s="29" t="s">
        <v>116</v>
      </c>
      <c r="D257" s="22"/>
      <c r="E257" s="22"/>
      <c r="F257" s="23">
        <f t="shared" ref="F257:G261" si="11">F258</f>
        <v>0</v>
      </c>
      <c r="G257" s="23">
        <f t="shared" si="11"/>
        <v>0</v>
      </c>
      <c r="H257" s="2"/>
    </row>
    <row r="258" spans="1:8" ht="30" hidden="1" outlineLevel="6">
      <c r="A258" s="21" t="s">
        <v>132</v>
      </c>
      <c r="B258" s="22" t="s">
        <v>54</v>
      </c>
      <c r="C258" s="22" t="s">
        <v>133</v>
      </c>
      <c r="D258" s="22"/>
      <c r="E258" s="22"/>
      <c r="F258" s="23">
        <f t="shared" si="11"/>
        <v>0</v>
      </c>
      <c r="G258" s="23">
        <f t="shared" si="11"/>
        <v>0</v>
      </c>
      <c r="H258" s="2"/>
    </row>
    <row r="259" spans="1:8" ht="30" hidden="1" outlineLevel="6">
      <c r="A259" s="21" t="s">
        <v>424</v>
      </c>
      <c r="B259" s="22" t="s">
        <v>54</v>
      </c>
      <c r="C259" s="22" t="s">
        <v>133</v>
      </c>
      <c r="D259" s="29" t="s">
        <v>119</v>
      </c>
      <c r="E259" s="22"/>
      <c r="F259" s="23">
        <f t="shared" si="11"/>
        <v>0</v>
      </c>
      <c r="G259" s="23">
        <f t="shared" si="11"/>
        <v>0</v>
      </c>
      <c r="H259" s="2"/>
    </row>
    <row r="260" spans="1:8" ht="45" hidden="1" outlineLevel="6">
      <c r="A260" s="21" t="s">
        <v>380</v>
      </c>
      <c r="B260" s="22" t="s">
        <v>54</v>
      </c>
      <c r="C260" s="22" t="s">
        <v>133</v>
      </c>
      <c r="D260" s="29" t="s">
        <v>223</v>
      </c>
      <c r="E260" s="22"/>
      <c r="F260" s="23">
        <f t="shared" si="11"/>
        <v>0</v>
      </c>
      <c r="G260" s="23">
        <f t="shared" si="11"/>
        <v>0</v>
      </c>
      <c r="H260" s="2"/>
    </row>
    <row r="261" spans="1:8" ht="90" hidden="1" outlineLevel="6">
      <c r="A261" s="21" t="s">
        <v>324</v>
      </c>
      <c r="B261" s="22" t="s">
        <v>54</v>
      </c>
      <c r="C261" s="22" t="s">
        <v>133</v>
      </c>
      <c r="D261" s="29" t="s">
        <v>224</v>
      </c>
      <c r="E261" s="22"/>
      <c r="F261" s="23">
        <f t="shared" si="11"/>
        <v>0</v>
      </c>
      <c r="G261" s="23">
        <f t="shared" si="11"/>
        <v>0</v>
      </c>
      <c r="H261" s="2"/>
    </row>
    <row r="262" spans="1:8" ht="60" hidden="1" outlineLevel="6">
      <c r="A262" s="21" t="s">
        <v>231</v>
      </c>
      <c r="B262" s="22" t="s">
        <v>54</v>
      </c>
      <c r="C262" s="22" t="s">
        <v>133</v>
      </c>
      <c r="D262" s="29" t="s">
        <v>224</v>
      </c>
      <c r="E262" s="22">
        <v>200</v>
      </c>
      <c r="F262" s="23">
        <v>0</v>
      </c>
      <c r="G262" s="23">
        <v>0</v>
      </c>
      <c r="H262" s="2"/>
    </row>
    <row r="263" spans="1:8" outlineLevel="6">
      <c r="A263" s="21" t="s">
        <v>455</v>
      </c>
      <c r="B263" s="22" t="s">
        <v>54</v>
      </c>
      <c r="C263" s="22" t="s">
        <v>37</v>
      </c>
      <c r="D263" s="22"/>
      <c r="E263" s="22"/>
      <c r="F263" s="23">
        <f t="shared" ref="F263:G267" si="12">F264</f>
        <v>13</v>
      </c>
      <c r="G263" s="23">
        <f t="shared" si="12"/>
        <v>13</v>
      </c>
      <c r="H263" s="2"/>
    </row>
    <row r="264" spans="1:8" outlineLevel="6">
      <c r="A264" s="21" t="s">
        <v>42</v>
      </c>
      <c r="B264" s="22" t="s">
        <v>54</v>
      </c>
      <c r="C264" s="22" t="s">
        <v>43</v>
      </c>
      <c r="D264" s="22"/>
      <c r="E264" s="22"/>
      <c r="F264" s="23">
        <f t="shared" si="12"/>
        <v>13</v>
      </c>
      <c r="G264" s="23">
        <f t="shared" si="12"/>
        <v>13</v>
      </c>
      <c r="H264" s="2"/>
    </row>
    <row r="265" spans="1:8" ht="30" outlineLevel="6">
      <c r="A265" s="21" t="s">
        <v>547</v>
      </c>
      <c r="B265" s="22" t="s">
        <v>54</v>
      </c>
      <c r="C265" s="22" t="s">
        <v>43</v>
      </c>
      <c r="D265" s="22" t="s">
        <v>35</v>
      </c>
      <c r="E265" s="22"/>
      <c r="F265" s="23">
        <f t="shared" si="12"/>
        <v>13</v>
      </c>
      <c r="G265" s="23">
        <f t="shared" si="12"/>
        <v>13</v>
      </c>
      <c r="H265" s="2"/>
    </row>
    <row r="266" spans="1:8" ht="60" outlineLevel="6">
      <c r="A266" s="21" t="s">
        <v>448</v>
      </c>
      <c r="B266" s="22" t="s">
        <v>54</v>
      </c>
      <c r="C266" s="22" t="s">
        <v>43</v>
      </c>
      <c r="D266" s="22" t="s">
        <v>449</v>
      </c>
      <c r="E266" s="22"/>
      <c r="F266" s="23">
        <f t="shared" si="12"/>
        <v>13</v>
      </c>
      <c r="G266" s="23">
        <f t="shared" si="12"/>
        <v>13</v>
      </c>
      <c r="H266" s="2"/>
    </row>
    <row r="267" spans="1:8" ht="60" outlineLevel="6">
      <c r="A267" s="21" t="s">
        <v>450</v>
      </c>
      <c r="B267" s="22" t="s">
        <v>54</v>
      </c>
      <c r="C267" s="22" t="s">
        <v>43</v>
      </c>
      <c r="D267" s="22" t="s">
        <v>451</v>
      </c>
      <c r="E267" s="22"/>
      <c r="F267" s="23">
        <f t="shared" si="12"/>
        <v>13</v>
      </c>
      <c r="G267" s="23">
        <f t="shared" si="12"/>
        <v>13</v>
      </c>
      <c r="H267" s="2"/>
    </row>
    <row r="268" spans="1:8" ht="30" outlineLevel="6">
      <c r="A268" s="21" t="s">
        <v>452</v>
      </c>
      <c r="B268" s="22" t="s">
        <v>54</v>
      </c>
      <c r="C268" s="22" t="s">
        <v>43</v>
      </c>
      <c r="D268" s="22" t="s">
        <v>451</v>
      </c>
      <c r="E268" s="22" t="s">
        <v>41</v>
      </c>
      <c r="F268" s="23">
        <v>13</v>
      </c>
      <c r="G268" s="23">
        <v>13</v>
      </c>
      <c r="H268" s="2"/>
    </row>
    <row r="269" spans="1:8" ht="42.75" outlineLevel="5">
      <c r="A269" s="26" t="s">
        <v>95</v>
      </c>
      <c r="B269" s="27" t="s">
        <v>96</v>
      </c>
      <c r="C269" s="27"/>
      <c r="D269" s="27"/>
      <c r="E269" s="27"/>
      <c r="F269" s="28">
        <f>F270+F280+F310+F353+F361</f>
        <v>431823.6</v>
      </c>
      <c r="G269" s="28">
        <f>G270+G280+G310+G353+G361</f>
        <v>431772</v>
      </c>
      <c r="H269" s="2"/>
    </row>
    <row r="270" spans="1:8" ht="30" outlineLevel="6">
      <c r="A270" s="21" t="s">
        <v>355</v>
      </c>
      <c r="B270" s="22" t="s">
        <v>96</v>
      </c>
      <c r="C270" s="22" t="s">
        <v>19</v>
      </c>
      <c r="D270" s="22"/>
      <c r="E270" s="22"/>
      <c r="F270" s="23">
        <f>F271</f>
        <v>100</v>
      </c>
      <c r="G270" s="23">
        <f>G271</f>
        <v>100</v>
      </c>
      <c r="H270" s="2"/>
    </row>
    <row r="271" spans="1:8" ht="45" outlineLevel="5">
      <c r="A271" s="21" t="s">
        <v>26</v>
      </c>
      <c r="B271" s="22" t="s">
        <v>96</v>
      </c>
      <c r="C271" s="22" t="s">
        <v>27</v>
      </c>
      <c r="D271" s="22"/>
      <c r="E271" s="22"/>
      <c r="F271" s="23">
        <f>F272+F277</f>
        <v>100</v>
      </c>
      <c r="G271" s="23">
        <f>G272+G277</f>
        <v>100</v>
      </c>
      <c r="H271" s="2"/>
    </row>
    <row r="272" spans="1:8" ht="48.75" customHeight="1" outlineLevel="5">
      <c r="A272" s="21" t="s">
        <v>518</v>
      </c>
      <c r="B272" s="22" t="s">
        <v>96</v>
      </c>
      <c r="C272" s="22" t="s">
        <v>27</v>
      </c>
      <c r="D272" s="22" t="s">
        <v>97</v>
      </c>
      <c r="E272" s="22"/>
      <c r="F272" s="23">
        <f>F273+F275</f>
        <v>80</v>
      </c>
      <c r="G272" s="23">
        <f>G273+G275</f>
        <v>80</v>
      </c>
      <c r="H272" s="2"/>
    </row>
    <row r="273" spans="1:8" ht="45" outlineLevel="6">
      <c r="A273" s="21" t="s">
        <v>300</v>
      </c>
      <c r="B273" s="22" t="s">
        <v>96</v>
      </c>
      <c r="C273" s="22" t="s">
        <v>27</v>
      </c>
      <c r="D273" s="22" t="s">
        <v>98</v>
      </c>
      <c r="E273" s="22"/>
      <c r="F273" s="23">
        <f>F274</f>
        <v>45</v>
      </c>
      <c r="G273" s="23">
        <f>G274</f>
        <v>45</v>
      </c>
      <c r="H273" s="2"/>
    </row>
    <row r="274" spans="1:8" ht="47.25" customHeight="1" outlineLevel="4">
      <c r="A274" s="21" t="s">
        <v>231</v>
      </c>
      <c r="B274" s="22" t="s">
        <v>96</v>
      </c>
      <c r="C274" s="22" t="s">
        <v>27</v>
      </c>
      <c r="D274" s="22" t="s">
        <v>98</v>
      </c>
      <c r="E274" s="22" t="s">
        <v>9</v>
      </c>
      <c r="F274" s="23">
        <v>45</v>
      </c>
      <c r="G274" s="23">
        <v>45</v>
      </c>
      <c r="H274" s="2"/>
    </row>
    <row r="275" spans="1:8" ht="45" outlineLevel="5">
      <c r="A275" s="21" t="s">
        <v>301</v>
      </c>
      <c r="B275" s="22" t="s">
        <v>96</v>
      </c>
      <c r="C275" s="22" t="s">
        <v>27</v>
      </c>
      <c r="D275" s="22" t="s">
        <v>99</v>
      </c>
      <c r="E275" s="22"/>
      <c r="F275" s="23">
        <f>F276</f>
        <v>35</v>
      </c>
      <c r="G275" s="23">
        <f>G276</f>
        <v>35</v>
      </c>
      <c r="H275" s="2"/>
    </row>
    <row r="276" spans="1:8" ht="50.25" customHeight="1" outlineLevel="6">
      <c r="A276" s="21" t="s">
        <v>231</v>
      </c>
      <c r="B276" s="22" t="s">
        <v>96</v>
      </c>
      <c r="C276" s="22" t="s">
        <v>27</v>
      </c>
      <c r="D276" s="22" t="s">
        <v>99</v>
      </c>
      <c r="E276" s="22" t="s">
        <v>9</v>
      </c>
      <c r="F276" s="23">
        <v>35</v>
      </c>
      <c r="G276" s="23">
        <v>35</v>
      </c>
      <c r="H276" s="2"/>
    </row>
    <row r="277" spans="1:8" ht="30" outlineLevel="4">
      <c r="A277" s="21" t="s">
        <v>503</v>
      </c>
      <c r="B277" s="22" t="s">
        <v>96</v>
      </c>
      <c r="C277" s="22" t="s">
        <v>27</v>
      </c>
      <c r="D277" s="22" t="s">
        <v>32</v>
      </c>
      <c r="E277" s="22"/>
      <c r="F277" s="23">
        <f>F278</f>
        <v>20</v>
      </c>
      <c r="G277" s="23">
        <f>G278</f>
        <v>20</v>
      </c>
      <c r="H277" s="2"/>
    </row>
    <row r="278" spans="1:8" ht="45" outlineLevel="5">
      <c r="A278" s="21" t="s">
        <v>302</v>
      </c>
      <c r="B278" s="22" t="s">
        <v>96</v>
      </c>
      <c r="C278" s="22" t="s">
        <v>27</v>
      </c>
      <c r="D278" s="22" t="s">
        <v>100</v>
      </c>
      <c r="E278" s="22"/>
      <c r="F278" s="23">
        <f>F279</f>
        <v>20</v>
      </c>
      <c r="G278" s="23">
        <f>G279</f>
        <v>20</v>
      </c>
      <c r="H278" s="2"/>
    </row>
    <row r="279" spans="1:8" ht="51" customHeight="1" outlineLevel="6">
      <c r="A279" s="21" t="s">
        <v>231</v>
      </c>
      <c r="B279" s="22" t="s">
        <v>96</v>
      </c>
      <c r="C279" s="22" t="s">
        <v>27</v>
      </c>
      <c r="D279" s="22" t="s">
        <v>100</v>
      </c>
      <c r="E279" s="22">
        <v>200</v>
      </c>
      <c r="F279" s="23">
        <v>20</v>
      </c>
      <c r="G279" s="23">
        <v>20</v>
      </c>
      <c r="H279" s="2"/>
    </row>
    <row r="280" spans="1:8" outlineLevel="5">
      <c r="A280" s="21" t="s">
        <v>360</v>
      </c>
      <c r="B280" s="22" t="s">
        <v>96</v>
      </c>
      <c r="C280" s="22" t="s">
        <v>101</v>
      </c>
      <c r="D280" s="22"/>
      <c r="E280" s="22"/>
      <c r="F280" s="23">
        <f>F281+F286+F303</f>
        <v>94675.3</v>
      </c>
      <c r="G280" s="23">
        <f>G281+G286+G303</f>
        <v>94675.199999999997</v>
      </c>
      <c r="H280" s="2"/>
    </row>
    <row r="281" spans="1:8" outlineLevel="6">
      <c r="A281" s="21" t="s">
        <v>102</v>
      </c>
      <c r="B281" s="22" t="s">
        <v>96</v>
      </c>
      <c r="C281" s="22" t="s">
        <v>103</v>
      </c>
      <c r="D281" s="22"/>
      <c r="E281" s="22"/>
      <c r="F281" s="23">
        <f t="shared" ref="F281:G284" si="13">F282</f>
        <v>84262.8</v>
      </c>
      <c r="G281" s="23">
        <f t="shared" si="13"/>
        <v>84262.7</v>
      </c>
      <c r="H281" s="2"/>
    </row>
    <row r="282" spans="1:8" s="6" customFormat="1" ht="30" outlineLevel="3">
      <c r="A282" s="21" t="s">
        <v>505</v>
      </c>
      <c r="B282" s="22" t="s">
        <v>96</v>
      </c>
      <c r="C282" s="22" t="s">
        <v>103</v>
      </c>
      <c r="D282" s="22" t="s">
        <v>104</v>
      </c>
      <c r="E282" s="22"/>
      <c r="F282" s="23">
        <f t="shared" si="13"/>
        <v>84262.8</v>
      </c>
      <c r="G282" s="23">
        <f t="shared" si="13"/>
        <v>84262.7</v>
      </c>
      <c r="H282" s="5"/>
    </row>
    <row r="283" spans="1:8" ht="45" outlineLevel="6">
      <c r="A283" s="21" t="s">
        <v>303</v>
      </c>
      <c r="B283" s="22" t="s">
        <v>96</v>
      </c>
      <c r="C283" s="22" t="s">
        <v>103</v>
      </c>
      <c r="D283" s="22" t="s">
        <v>105</v>
      </c>
      <c r="E283" s="22"/>
      <c r="F283" s="23">
        <f t="shared" si="13"/>
        <v>84262.8</v>
      </c>
      <c r="G283" s="23">
        <f t="shared" si="13"/>
        <v>84262.7</v>
      </c>
      <c r="H283" s="2"/>
    </row>
    <row r="284" spans="1:8" ht="60" outlineLevel="6">
      <c r="A284" s="21" t="s">
        <v>304</v>
      </c>
      <c r="B284" s="22" t="s">
        <v>96</v>
      </c>
      <c r="C284" s="22" t="s">
        <v>103</v>
      </c>
      <c r="D284" s="22" t="s">
        <v>106</v>
      </c>
      <c r="E284" s="22"/>
      <c r="F284" s="23">
        <f t="shared" si="13"/>
        <v>84262.8</v>
      </c>
      <c r="G284" s="23">
        <f t="shared" si="13"/>
        <v>84262.7</v>
      </c>
      <c r="H284" s="2"/>
    </row>
    <row r="285" spans="1:8" ht="49.5" customHeight="1" outlineLevel="5">
      <c r="A285" s="21" t="s">
        <v>248</v>
      </c>
      <c r="B285" s="22" t="s">
        <v>96</v>
      </c>
      <c r="C285" s="22" t="s">
        <v>103</v>
      </c>
      <c r="D285" s="22" t="s">
        <v>106</v>
      </c>
      <c r="E285" s="22" t="s">
        <v>24</v>
      </c>
      <c r="F285" s="23">
        <v>84262.8</v>
      </c>
      <c r="G285" s="23">
        <v>84262.7</v>
      </c>
      <c r="H285" s="2"/>
    </row>
    <row r="286" spans="1:8" outlineLevel="6">
      <c r="A286" s="21" t="s">
        <v>222</v>
      </c>
      <c r="B286" s="22" t="s">
        <v>96</v>
      </c>
      <c r="C286" s="22" t="s">
        <v>107</v>
      </c>
      <c r="D286" s="22"/>
      <c r="E286" s="22"/>
      <c r="F286" s="23">
        <f>F287+F293</f>
        <v>10332.5</v>
      </c>
      <c r="G286" s="23">
        <f>G287+G293</f>
        <v>10332.5</v>
      </c>
      <c r="H286" s="2"/>
    </row>
    <row r="287" spans="1:8" s="6" customFormat="1" ht="45" hidden="1" outlineLevel="3">
      <c r="A287" s="21" t="s">
        <v>423</v>
      </c>
      <c r="B287" s="22" t="s">
        <v>96</v>
      </c>
      <c r="C287" s="22" t="s">
        <v>107</v>
      </c>
      <c r="D287" s="22" t="s">
        <v>104</v>
      </c>
      <c r="E287" s="22"/>
      <c r="F287" s="23">
        <f>F288</f>
        <v>0</v>
      </c>
      <c r="G287" s="23">
        <f>G288</f>
        <v>0</v>
      </c>
      <c r="H287" s="5"/>
    </row>
    <row r="288" spans="1:8" ht="30" hidden="1" outlineLevel="4">
      <c r="A288" s="21" t="s">
        <v>305</v>
      </c>
      <c r="B288" s="22" t="s">
        <v>96</v>
      </c>
      <c r="C288" s="22" t="s">
        <v>107</v>
      </c>
      <c r="D288" s="22" t="s">
        <v>108</v>
      </c>
      <c r="E288" s="22"/>
      <c r="F288" s="23">
        <f>F289+F291</f>
        <v>0</v>
      </c>
      <c r="G288" s="23">
        <f>G289+G291</f>
        <v>0</v>
      </c>
      <c r="H288" s="2"/>
    </row>
    <row r="289" spans="1:8" ht="45" hidden="1" outlineLevel="5">
      <c r="A289" s="21" t="s">
        <v>306</v>
      </c>
      <c r="B289" s="22" t="s">
        <v>96</v>
      </c>
      <c r="C289" s="22" t="s">
        <v>107</v>
      </c>
      <c r="D289" s="22" t="s">
        <v>109</v>
      </c>
      <c r="E289" s="22"/>
      <c r="F289" s="23">
        <f>F290</f>
        <v>0</v>
      </c>
      <c r="G289" s="23">
        <f>G290</f>
        <v>0</v>
      </c>
      <c r="H289" s="2"/>
    </row>
    <row r="290" spans="1:8" ht="60" hidden="1" outlineLevel="3">
      <c r="A290" s="21" t="s">
        <v>231</v>
      </c>
      <c r="B290" s="22" t="s">
        <v>96</v>
      </c>
      <c r="C290" s="22" t="s">
        <v>107</v>
      </c>
      <c r="D290" s="22" t="s">
        <v>109</v>
      </c>
      <c r="E290" s="22" t="s">
        <v>9</v>
      </c>
      <c r="F290" s="23"/>
      <c r="G290" s="23"/>
      <c r="H290" s="2"/>
    </row>
    <row r="291" spans="1:8" ht="45" hidden="1" outlineLevel="5">
      <c r="A291" s="21" t="s">
        <v>307</v>
      </c>
      <c r="B291" s="22" t="s">
        <v>96</v>
      </c>
      <c r="C291" s="22" t="s">
        <v>107</v>
      </c>
      <c r="D291" s="22" t="s">
        <v>110</v>
      </c>
      <c r="E291" s="22"/>
      <c r="F291" s="23">
        <f>F292</f>
        <v>0</v>
      </c>
      <c r="G291" s="23">
        <f>G292</f>
        <v>0</v>
      </c>
      <c r="H291" s="2"/>
    </row>
    <row r="292" spans="1:8" ht="60" hidden="1" outlineLevel="6">
      <c r="A292" s="21" t="s">
        <v>231</v>
      </c>
      <c r="B292" s="22" t="s">
        <v>96</v>
      </c>
      <c r="C292" s="22" t="s">
        <v>107</v>
      </c>
      <c r="D292" s="22" t="s">
        <v>110</v>
      </c>
      <c r="E292" s="22" t="s">
        <v>9</v>
      </c>
      <c r="F292" s="23"/>
      <c r="G292" s="23"/>
      <c r="H292" s="2"/>
    </row>
    <row r="293" spans="1:8" s="6" customFormat="1" ht="30" outlineLevel="1" collapsed="1">
      <c r="A293" s="21" t="s">
        <v>531</v>
      </c>
      <c r="B293" s="22" t="s">
        <v>96</v>
      </c>
      <c r="C293" s="22" t="s">
        <v>107</v>
      </c>
      <c r="D293" s="22" t="s">
        <v>111</v>
      </c>
      <c r="E293" s="22"/>
      <c r="F293" s="23">
        <f>F294+F296+F299+F301</f>
        <v>10332.5</v>
      </c>
      <c r="G293" s="23">
        <f>G294+G296+G299+G301</f>
        <v>10332.5</v>
      </c>
      <c r="H293" s="5"/>
    </row>
    <row r="294" spans="1:8" ht="45" outlineLevel="2">
      <c r="A294" s="21" t="s">
        <v>308</v>
      </c>
      <c r="B294" s="22" t="s">
        <v>96</v>
      </c>
      <c r="C294" s="22" t="s">
        <v>107</v>
      </c>
      <c r="D294" s="22" t="s">
        <v>112</v>
      </c>
      <c r="E294" s="22"/>
      <c r="F294" s="23">
        <f>F295</f>
        <v>30</v>
      </c>
      <c r="G294" s="23">
        <f>G295</f>
        <v>30</v>
      </c>
      <c r="H294" s="2"/>
    </row>
    <row r="295" spans="1:8" ht="49.5" customHeight="1" outlineLevel="3">
      <c r="A295" s="21" t="s">
        <v>231</v>
      </c>
      <c r="B295" s="22" t="s">
        <v>96</v>
      </c>
      <c r="C295" s="22" t="s">
        <v>107</v>
      </c>
      <c r="D295" s="22" t="s">
        <v>112</v>
      </c>
      <c r="E295" s="22">
        <v>200</v>
      </c>
      <c r="F295" s="23">
        <v>30</v>
      </c>
      <c r="G295" s="23">
        <v>30</v>
      </c>
      <c r="H295" s="2"/>
    </row>
    <row r="296" spans="1:8" ht="34.5" customHeight="1" outlineLevel="5">
      <c r="A296" s="21" t="s">
        <v>309</v>
      </c>
      <c r="B296" s="22" t="s">
        <v>96</v>
      </c>
      <c r="C296" s="22" t="s">
        <v>107</v>
      </c>
      <c r="D296" s="22" t="s">
        <v>113</v>
      </c>
      <c r="E296" s="22"/>
      <c r="F296" s="23">
        <f>F297+F298</f>
        <v>332</v>
      </c>
      <c r="G296" s="23">
        <f>G297+G298</f>
        <v>332</v>
      </c>
      <c r="H296" s="2"/>
    </row>
    <row r="297" spans="1:8" ht="52.5" customHeight="1" outlineLevel="1">
      <c r="A297" s="21" t="s">
        <v>231</v>
      </c>
      <c r="B297" s="22" t="s">
        <v>96</v>
      </c>
      <c r="C297" s="22" t="s">
        <v>107</v>
      </c>
      <c r="D297" s="22" t="s">
        <v>113</v>
      </c>
      <c r="E297" s="22" t="s">
        <v>9</v>
      </c>
      <c r="F297" s="23">
        <v>332</v>
      </c>
      <c r="G297" s="23">
        <v>332</v>
      </c>
      <c r="H297" s="2"/>
    </row>
    <row r="298" spans="1:8" ht="50.25" hidden="1" customHeight="1" outlineLevel="2">
      <c r="A298" s="21" t="s">
        <v>248</v>
      </c>
      <c r="B298" s="22" t="s">
        <v>96</v>
      </c>
      <c r="C298" s="22" t="s">
        <v>107</v>
      </c>
      <c r="D298" s="22" t="s">
        <v>113</v>
      </c>
      <c r="E298" s="22" t="s">
        <v>24</v>
      </c>
      <c r="F298" s="23"/>
      <c r="G298" s="23"/>
      <c r="H298" s="2"/>
    </row>
    <row r="299" spans="1:8" s="6" customFormat="1" ht="45" outlineLevel="3">
      <c r="A299" s="21" t="s">
        <v>310</v>
      </c>
      <c r="B299" s="22" t="s">
        <v>96</v>
      </c>
      <c r="C299" s="22" t="s">
        <v>107</v>
      </c>
      <c r="D299" s="22" t="s">
        <v>114</v>
      </c>
      <c r="E299" s="22"/>
      <c r="F299" s="23">
        <f>F300</f>
        <v>9724.5</v>
      </c>
      <c r="G299" s="23">
        <f>G300</f>
        <v>9724.5</v>
      </c>
      <c r="H299" s="5"/>
    </row>
    <row r="300" spans="1:8" ht="49.5" customHeight="1" outlineLevel="5">
      <c r="A300" s="21" t="s">
        <v>248</v>
      </c>
      <c r="B300" s="22" t="s">
        <v>96</v>
      </c>
      <c r="C300" s="22" t="s">
        <v>107</v>
      </c>
      <c r="D300" s="22" t="s">
        <v>114</v>
      </c>
      <c r="E300" s="22" t="s">
        <v>24</v>
      </c>
      <c r="F300" s="23">
        <v>9724.5</v>
      </c>
      <c r="G300" s="23">
        <v>9724.5</v>
      </c>
      <c r="H300" s="2"/>
    </row>
    <row r="301" spans="1:8" ht="30" outlineLevel="6">
      <c r="A301" s="21" t="s">
        <v>311</v>
      </c>
      <c r="B301" s="22" t="s">
        <v>96</v>
      </c>
      <c r="C301" s="22" t="s">
        <v>107</v>
      </c>
      <c r="D301" s="22" t="s">
        <v>115</v>
      </c>
      <c r="E301" s="22"/>
      <c r="F301" s="23">
        <f>F302</f>
        <v>246</v>
      </c>
      <c r="G301" s="23">
        <f>G302</f>
        <v>246</v>
      </c>
      <c r="H301" s="2"/>
    </row>
    <row r="302" spans="1:8" ht="49.5" customHeight="1" outlineLevel="6">
      <c r="A302" s="21" t="s">
        <v>248</v>
      </c>
      <c r="B302" s="22" t="s">
        <v>96</v>
      </c>
      <c r="C302" s="22" t="s">
        <v>107</v>
      </c>
      <c r="D302" s="22" t="s">
        <v>115</v>
      </c>
      <c r="E302" s="22" t="s">
        <v>24</v>
      </c>
      <c r="F302" s="23">
        <v>246</v>
      </c>
      <c r="G302" s="23">
        <v>246</v>
      </c>
      <c r="H302" s="2"/>
    </row>
    <row r="303" spans="1:8" ht="30" outlineLevel="6">
      <c r="A303" s="21" t="s">
        <v>174</v>
      </c>
      <c r="B303" s="22" t="s">
        <v>96</v>
      </c>
      <c r="C303" s="22" t="s">
        <v>175</v>
      </c>
      <c r="D303" s="22"/>
      <c r="E303" s="22"/>
      <c r="F303" s="23">
        <f t="shared" ref="F303:G308" si="14">F304</f>
        <v>80</v>
      </c>
      <c r="G303" s="23">
        <f t="shared" si="14"/>
        <v>80</v>
      </c>
      <c r="H303" s="2"/>
    </row>
    <row r="304" spans="1:8" ht="30" outlineLevel="6">
      <c r="A304" s="21" t="s">
        <v>505</v>
      </c>
      <c r="B304" s="22" t="s">
        <v>96</v>
      </c>
      <c r="C304" s="22" t="s">
        <v>175</v>
      </c>
      <c r="D304" s="22" t="s">
        <v>104</v>
      </c>
      <c r="E304" s="22"/>
      <c r="F304" s="23">
        <f t="shared" si="14"/>
        <v>80</v>
      </c>
      <c r="G304" s="23">
        <f t="shared" si="14"/>
        <v>80</v>
      </c>
      <c r="H304" s="2"/>
    </row>
    <row r="305" spans="1:8" ht="30" outlineLevel="6">
      <c r="A305" s="21" t="s">
        <v>305</v>
      </c>
      <c r="B305" s="22" t="s">
        <v>96</v>
      </c>
      <c r="C305" s="22" t="s">
        <v>175</v>
      </c>
      <c r="D305" s="22" t="s">
        <v>108</v>
      </c>
      <c r="E305" s="22"/>
      <c r="F305" s="23">
        <f>F308+F306</f>
        <v>80</v>
      </c>
      <c r="G305" s="23">
        <f>G308+G306</f>
        <v>80</v>
      </c>
      <c r="H305" s="2"/>
    </row>
    <row r="306" spans="1:8" ht="36" customHeight="1" outlineLevel="6">
      <c r="A306" s="21" t="s">
        <v>536</v>
      </c>
      <c r="B306" s="22" t="s">
        <v>96</v>
      </c>
      <c r="C306" s="22" t="s">
        <v>175</v>
      </c>
      <c r="D306" s="22" t="s">
        <v>109</v>
      </c>
      <c r="E306" s="22"/>
      <c r="F306" s="23">
        <f>F307</f>
        <v>23</v>
      </c>
      <c r="G306" s="23">
        <f>G307</f>
        <v>23</v>
      </c>
      <c r="H306" s="2"/>
    </row>
    <row r="307" spans="1:8" ht="51.75" customHeight="1" outlineLevel="6">
      <c r="A307" s="21" t="s">
        <v>389</v>
      </c>
      <c r="B307" s="22" t="s">
        <v>96</v>
      </c>
      <c r="C307" s="22" t="s">
        <v>175</v>
      </c>
      <c r="D307" s="22" t="s">
        <v>109</v>
      </c>
      <c r="E307" s="22" t="s">
        <v>9</v>
      </c>
      <c r="F307" s="23">
        <v>23</v>
      </c>
      <c r="G307" s="23">
        <v>23</v>
      </c>
      <c r="H307" s="2"/>
    </row>
    <row r="308" spans="1:8" ht="45" outlineLevel="6">
      <c r="A308" s="21" t="s">
        <v>307</v>
      </c>
      <c r="B308" s="22" t="s">
        <v>96</v>
      </c>
      <c r="C308" s="22" t="s">
        <v>175</v>
      </c>
      <c r="D308" s="22" t="s">
        <v>110</v>
      </c>
      <c r="E308" s="22"/>
      <c r="F308" s="23">
        <f t="shared" si="14"/>
        <v>57</v>
      </c>
      <c r="G308" s="23">
        <f t="shared" si="14"/>
        <v>57</v>
      </c>
      <c r="H308" s="2"/>
    </row>
    <row r="309" spans="1:8" ht="51" customHeight="1" outlineLevel="6">
      <c r="A309" s="21" t="s">
        <v>231</v>
      </c>
      <c r="B309" s="22" t="s">
        <v>96</v>
      </c>
      <c r="C309" s="22" t="s">
        <v>175</v>
      </c>
      <c r="D309" s="22" t="s">
        <v>110</v>
      </c>
      <c r="E309" s="22" t="s">
        <v>9</v>
      </c>
      <c r="F309" s="23">
        <v>57</v>
      </c>
      <c r="G309" s="23">
        <v>57</v>
      </c>
      <c r="H309" s="2"/>
    </row>
    <row r="310" spans="1:8" outlineLevel="5">
      <c r="A310" s="21" t="s">
        <v>361</v>
      </c>
      <c r="B310" s="22" t="s">
        <v>96</v>
      </c>
      <c r="C310" s="22" t="s">
        <v>116</v>
      </c>
      <c r="D310" s="22"/>
      <c r="E310" s="22"/>
      <c r="F310" s="23">
        <f>F311+F338</f>
        <v>206133.7</v>
      </c>
      <c r="G310" s="23">
        <f>G311+G338</f>
        <v>206082.2</v>
      </c>
      <c r="H310" s="2"/>
    </row>
    <row r="311" spans="1:8" outlineLevel="6">
      <c r="A311" s="21" t="s">
        <v>117</v>
      </c>
      <c r="B311" s="22" t="s">
        <v>96</v>
      </c>
      <c r="C311" s="22" t="s">
        <v>118</v>
      </c>
      <c r="D311" s="22"/>
      <c r="E311" s="22"/>
      <c r="F311" s="23">
        <f>F312+F334</f>
        <v>199290.30000000002</v>
      </c>
      <c r="G311" s="23">
        <f>G312+G334</f>
        <v>199238.80000000002</v>
      </c>
      <c r="H311" s="2"/>
    </row>
    <row r="312" spans="1:8" ht="20.25" customHeight="1" outlineLevel="1">
      <c r="A312" s="21" t="s">
        <v>484</v>
      </c>
      <c r="B312" s="22" t="s">
        <v>96</v>
      </c>
      <c r="C312" s="22" t="s">
        <v>118</v>
      </c>
      <c r="D312" s="22" t="s">
        <v>119</v>
      </c>
      <c r="E312" s="22"/>
      <c r="F312" s="23">
        <f>F313+F319+F326+F329</f>
        <v>198940.30000000002</v>
      </c>
      <c r="G312" s="23">
        <f>G313+G319+G326+G329</f>
        <v>198888.80000000002</v>
      </c>
      <c r="H312" s="2"/>
    </row>
    <row r="313" spans="1:8" ht="45" outlineLevel="2">
      <c r="A313" s="21" t="s">
        <v>312</v>
      </c>
      <c r="B313" s="22" t="s">
        <v>96</v>
      </c>
      <c r="C313" s="22" t="s">
        <v>118</v>
      </c>
      <c r="D313" s="22" t="s">
        <v>120</v>
      </c>
      <c r="E313" s="22"/>
      <c r="F313" s="23">
        <f>F314+F317</f>
        <v>137777.70000000001</v>
      </c>
      <c r="G313" s="23">
        <f>G314+G317</f>
        <v>137777.70000000001</v>
      </c>
      <c r="H313" s="2"/>
    </row>
    <row r="314" spans="1:8" s="6" customFormat="1" ht="45" outlineLevel="3">
      <c r="A314" s="21" t="s">
        <v>313</v>
      </c>
      <c r="B314" s="22" t="s">
        <v>96</v>
      </c>
      <c r="C314" s="22" t="s">
        <v>118</v>
      </c>
      <c r="D314" s="22" t="s">
        <v>121</v>
      </c>
      <c r="E314" s="22"/>
      <c r="F314" s="23">
        <f>F315+F316</f>
        <v>413.5</v>
      </c>
      <c r="G314" s="23">
        <f>G315+G316</f>
        <v>413.5</v>
      </c>
      <c r="H314" s="5"/>
    </row>
    <row r="315" spans="1:8" ht="49.5" customHeight="1" outlineLevel="5">
      <c r="A315" s="21" t="s">
        <v>231</v>
      </c>
      <c r="B315" s="22" t="s">
        <v>96</v>
      </c>
      <c r="C315" s="22" t="s">
        <v>118</v>
      </c>
      <c r="D315" s="22" t="s">
        <v>121</v>
      </c>
      <c r="E315" s="22" t="s">
        <v>9</v>
      </c>
      <c r="F315" s="23">
        <v>413.5</v>
      </c>
      <c r="G315" s="23">
        <v>413.5</v>
      </c>
      <c r="H315" s="2"/>
    </row>
    <row r="316" spans="1:8" ht="60" hidden="1" outlineLevel="6">
      <c r="A316" s="21" t="s">
        <v>248</v>
      </c>
      <c r="B316" s="22" t="s">
        <v>96</v>
      </c>
      <c r="C316" s="22" t="s">
        <v>118</v>
      </c>
      <c r="D316" s="22" t="s">
        <v>121</v>
      </c>
      <c r="E316" s="22" t="s">
        <v>24</v>
      </c>
      <c r="F316" s="23"/>
      <c r="G316" s="23"/>
      <c r="H316" s="2"/>
    </row>
    <row r="317" spans="1:8" ht="45" outlineLevel="3" collapsed="1">
      <c r="A317" s="21" t="s">
        <v>314</v>
      </c>
      <c r="B317" s="22" t="s">
        <v>96</v>
      </c>
      <c r="C317" s="22" t="s">
        <v>118</v>
      </c>
      <c r="D317" s="22" t="s">
        <v>122</v>
      </c>
      <c r="E317" s="22"/>
      <c r="F317" s="23">
        <f>F318</f>
        <v>137364.20000000001</v>
      </c>
      <c r="G317" s="23">
        <f>G318</f>
        <v>137364.20000000001</v>
      </c>
      <c r="H317" s="2"/>
    </row>
    <row r="318" spans="1:8" ht="50.25" customHeight="1" outlineLevel="4">
      <c r="A318" s="21" t="s">
        <v>248</v>
      </c>
      <c r="B318" s="22" t="s">
        <v>96</v>
      </c>
      <c r="C318" s="22" t="s">
        <v>118</v>
      </c>
      <c r="D318" s="29" t="s">
        <v>122</v>
      </c>
      <c r="E318" s="22" t="s">
        <v>24</v>
      </c>
      <c r="F318" s="23">
        <v>137364.20000000001</v>
      </c>
      <c r="G318" s="23">
        <v>137364.20000000001</v>
      </c>
      <c r="H318" s="2"/>
    </row>
    <row r="319" spans="1:8" ht="30" outlineLevel="6">
      <c r="A319" s="21" t="s">
        <v>315</v>
      </c>
      <c r="B319" s="22" t="s">
        <v>96</v>
      </c>
      <c r="C319" s="22" t="s">
        <v>118</v>
      </c>
      <c r="D319" s="22" t="s">
        <v>123</v>
      </c>
      <c r="E319" s="22"/>
      <c r="F319" s="23">
        <f>F320+F322+F324</f>
        <v>44382.7</v>
      </c>
      <c r="G319" s="23">
        <f>G320+G322+G324</f>
        <v>44395.6</v>
      </c>
      <c r="H319" s="2"/>
    </row>
    <row r="320" spans="1:8" ht="30" outlineLevel="3">
      <c r="A320" s="21" t="s">
        <v>316</v>
      </c>
      <c r="B320" s="22" t="s">
        <v>96</v>
      </c>
      <c r="C320" s="22" t="s">
        <v>118</v>
      </c>
      <c r="D320" s="22" t="s">
        <v>124</v>
      </c>
      <c r="E320" s="22"/>
      <c r="F320" s="23">
        <f>F321</f>
        <v>44154.6</v>
      </c>
      <c r="G320" s="23">
        <f>G321</f>
        <v>44154.6</v>
      </c>
      <c r="H320" s="2"/>
    </row>
    <row r="321" spans="1:8" ht="48.75" customHeight="1" outlineLevel="5">
      <c r="A321" s="21" t="s">
        <v>248</v>
      </c>
      <c r="B321" s="22" t="s">
        <v>96</v>
      </c>
      <c r="C321" s="22" t="s">
        <v>118</v>
      </c>
      <c r="D321" s="22" t="s">
        <v>124</v>
      </c>
      <c r="E321" s="22" t="s">
        <v>24</v>
      </c>
      <c r="F321" s="23">
        <v>44154.6</v>
      </c>
      <c r="G321" s="23">
        <v>44154.6</v>
      </c>
      <c r="H321" s="2"/>
    </row>
    <row r="322" spans="1:8" ht="45" outlineLevel="6">
      <c r="A322" s="21" t="s">
        <v>317</v>
      </c>
      <c r="B322" s="22" t="s">
        <v>96</v>
      </c>
      <c r="C322" s="22" t="s">
        <v>118</v>
      </c>
      <c r="D322" s="22" t="s">
        <v>125</v>
      </c>
      <c r="E322" s="22"/>
      <c r="F322" s="23">
        <f>F323</f>
        <v>228.1</v>
      </c>
      <c r="G322" s="23">
        <f>G323</f>
        <v>241</v>
      </c>
      <c r="H322" s="2"/>
    </row>
    <row r="323" spans="1:8" ht="51" customHeight="1" outlineLevel="5">
      <c r="A323" s="21" t="s">
        <v>248</v>
      </c>
      <c r="B323" s="22" t="s">
        <v>96</v>
      </c>
      <c r="C323" s="22" t="s">
        <v>118</v>
      </c>
      <c r="D323" s="22" t="s">
        <v>125</v>
      </c>
      <c r="E323" s="22" t="s">
        <v>24</v>
      </c>
      <c r="F323" s="23">
        <v>228.1</v>
      </c>
      <c r="G323" s="23">
        <v>241</v>
      </c>
      <c r="H323" s="2"/>
    </row>
    <row r="324" spans="1:8" ht="90" hidden="1" outlineLevel="6">
      <c r="A324" s="21" t="s">
        <v>404</v>
      </c>
      <c r="B324" s="22" t="s">
        <v>96</v>
      </c>
      <c r="C324" s="22" t="s">
        <v>118</v>
      </c>
      <c r="D324" s="22" t="s">
        <v>126</v>
      </c>
      <c r="E324" s="22"/>
      <c r="F324" s="23">
        <f>F325</f>
        <v>0</v>
      </c>
      <c r="G324" s="23">
        <f>G325</f>
        <v>0</v>
      </c>
      <c r="H324" s="2"/>
    </row>
    <row r="325" spans="1:8" ht="60" hidden="1" outlineLevel="5">
      <c r="A325" s="21" t="s">
        <v>248</v>
      </c>
      <c r="B325" s="22" t="s">
        <v>96</v>
      </c>
      <c r="C325" s="22" t="s">
        <v>118</v>
      </c>
      <c r="D325" s="22" t="s">
        <v>126</v>
      </c>
      <c r="E325" s="22" t="s">
        <v>24</v>
      </c>
      <c r="F325" s="23"/>
      <c r="G325" s="23"/>
      <c r="H325" s="2"/>
    </row>
    <row r="326" spans="1:8" ht="30" outlineLevel="6">
      <c r="A326" s="21" t="s">
        <v>319</v>
      </c>
      <c r="B326" s="22" t="s">
        <v>96</v>
      </c>
      <c r="C326" s="22" t="s">
        <v>118</v>
      </c>
      <c r="D326" s="22" t="s">
        <v>127</v>
      </c>
      <c r="E326" s="22"/>
      <c r="F326" s="23">
        <f>F327</f>
        <v>11961.4</v>
      </c>
      <c r="G326" s="23">
        <f>G327</f>
        <v>11961.4</v>
      </c>
      <c r="H326" s="2"/>
    </row>
    <row r="327" spans="1:8" ht="30" outlineLevel="6">
      <c r="A327" s="21" t="s">
        <v>320</v>
      </c>
      <c r="B327" s="22" t="s">
        <v>96</v>
      </c>
      <c r="C327" s="22" t="s">
        <v>118</v>
      </c>
      <c r="D327" s="22" t="s">
        <v>128</v>
      </c>
      <c r="E327" s="22"/>
      <c r="F327" s="23">
        <f>F328</f>
        <v>11961.4</v>
      </c>
      <c r="G327" s="23">
        <f>G328</f>
        <v>11961.4</v>
      </c>
      <c r="H327" s="2"/>
    </row>
    <row r="328" spans="1:8" ht="50.25" customHeight="1" outlineLevel="6">
      <c r="A328" s="21" t="s">
        <v>248</v>
      </c>
      <c r="B328" s="22" t="s">
        <v>96</v>
      </c>
      <c r="C328" s="22" t="s">
        <v>118</v>
      </c>
      <c r="D328" s="22" t="s">
        <v>128</v>
      </c>
      <c r="E328" s="22" t="s">
        <v>24</v>
      </c>
      <c r="F328" s="23">
        <v>11961.4</v>
      </c>
      <c r="G328" s="23">
        <v>11961.4</v>
      </c>
      <c r="H328" s="2"/>
    </row>
    <row r="329" spans="1:8" s="6" customFormat="1" ht="45">
      <c r="A329" s="21" t="s">
        <v>321</v>
      </c>
      <c r="B329" s="22" t="s">
        <v>96</v>
      </c>
      <c r="C329" s="22" t="s">
        <v>118</v>
      </c>
      <c r="D329" s="22" t="s">
        <v>129</v>
      </c>
      <c r="E329" s="22"/>
      <c r="F329" s="23">
        <f>F330+F332</f>
        <v>4818.5</v>
      </c>
      <c r="G329" s="23">
        <f>G330+G332</f>
        <v>4754.1000000000004</v>
      </c>
      <c r="H329" s="5"/>
    </row>
    <row r="330" spans="1:8" ht="30" outlineLevel="2">
      <c r="A330" s="21" t="s">
        <v>311</v>
      </c>
      <c r="B330" s="22" t="s">
        <v>96</v>
      </c>
      <c r="C330" s="22" t="s">
        <v>118</v>
      </c>
      <c r="D330" s="22" t="s">
        <v>130</v>
      </c>
      <c r="E330" s="22"/>
      <c r="F330" s="23">
        <f>F331</f>
        <v>3933</v>
      </c>
      <c r="G330" s="23">
        <f>G331</f>
        <v>3933</v>
      </c>
      <c r="H330" s="2"/>
    </row>
    <row r="331" spans="1:8" s="6" customFormat="1" ht="50.25" customHeight="1" outlineLevel="3">
      <c r="A331" s="21" t="s">
        <v>248</v>
      </c>
      <c r="B331" s="22" t="s">
        <v>96</v>
      </c>
      <c r="C331" s="22" t="s">
        <v>118</v>
      </c>
      <c r="D331" s="22" t="s">
        <v>130</v>
      </c>
      <c r="E331" s="22" t="s">
        <v>24</v>
      </c>
      <c r="F331" s="23">
        <v>3933</v>
      </c>
      <c r="G331" s="23">
        <v>3933</v>
      </c>
      <c r="H331" s="5"/>
    </row>
    <row r="332" spans="1:8" ht="90" outlineLevel="6">
      <c r="A332" s="21" t="s">
        <v>575</v>
      </c>
      <c r="B332" s="22" t="s">
        <v>96</v>
      </c>
      <c r="C332" s="22" t="s">
        <v>118</v>
      </c>
      <c r="D332" s="29" t="s">
        <v>574</v>
      </c>
      <c r="E332" s="22"/>
      <c r="F332" s="23">
        <f>F333</f>
        <v>885.5</v>
      </c>
      <c r="G332" s="23">
        <f>G333</f>
        <v>821.1</v>
      </c>
      <c r="H332" s="2"/>
    </row>
    <row r="333" spans="1:8" ht="48.75" customHeight="1" outlineLevel="6">
      <c r="A333" s="21" t="s">
        <v>248</v>
      </c>
      <c r="B333" s="22" t="s">
        <v>96</v>
      </c>
      <c r="C333" s="22" t="s">
        <v>118</v>
      </c>
      <c r="D333" s="29" t="s">
        <v>574</v>
      </c>
      <c r="E333" s="22">
        <v>600</v>
      </c>
      <c r="F333" s="23">
        <v>885.5</v>
      </c>
      <c r="G333" s="23">
        <v>821.1</v>
      </c>
      <c r="H333" s="2"/>
    </row>
    <row r="334" spans="1:8" ht="30" outlineLevel="6">
      <c r="A334" s="21" t="s">
        <v>547</v>
      </c>
      <c r="B334" s="22" t="s">
        <v>96</v>
      </c>
      <c r="C334" s="22" t="s">
        <v>118</v>
      </c>
      <c r="D334" s="22" t="s">
        <v>35</v>
      </c>
      <c r="E334" s="22"/>
      <c r="F334" s="23">
        <f t="shared" ref="F334:G336" si="15">F335</f>
        <v>350</v>
      </c>
      <c r="G334" s="23">
        <f t="shared" si="15"/>
        <v>350</v>
      </c>
      <c r="H334" s="2"/>
    </row>
    <row r="335" spans="1:8" ht="60" outlineLevel="6">
      <c r="A335" s="21" t="s">
        <v>410</v>
      </c>
      <c r="B335" s="22" t="s">
        <v>96</v>
      </c>
      <c r="C335" s="22" t="s">
        <v>118</v>
      </c>
      <c r="D335" s="22" t="s">
        <v>36</v>
      </c>
      <c r="E335" s="22"/>
      <c r="F335" s="23">
        <f t="shared" si="15"/>
        <v>350</v>
      </c>
      <c r="G335" s="23">
        <f t="shared" si="15"/>
        <v>350</v>
      </c>
      <c r="H335" s="2"/>
    </row>
    <row r="336" spans="1:8" ht="60" outlineLevel="6">
      <c r="A336" s="21" t="s">
        <v>427</v>
      </c>
      <c r="B336" s="22" t="s">
        <v>96</v>
      </c>
      <c r="C336" s="22" t="s">
        <v>118</v>
      </c>
      <c r="D336" s="29" t="s">
        <v>429</v>
      </c>
      <c r="E336" s="22"/>
      <c r="F336" s="23">
        <f t="shared" si="15"/>
        <v>350</v>
      </c>
      <c r="G336" s="23">
        <f t="shared" si="15"/>
        <v>350</v>
      </c>
      <c r="H336" s="2"/>
    </row>
    <row r="337" spans="1:8" ht="45" outlineLevel="6">
      <c r="A337" s="21" t="s">
        <v>428</v>
      </c>
      <c r="B337" s="22" t="s">
        <v>96</v>
      </c>
      <c r="C337" s="22" t="s">
        <v>118</v>
      </c>
      <c r="D337" s="29" t="s">
        <v>429</v>
      </c>
      <c r="E337" s="22" t="s">
        <v>9</v>
      </c>
      <c r="F337" s="23">
        <v>350</v>
      </c>
      <c r="G337" s="23">
        <v>350</v>
      </c>
      <c r="H337" s="2"/>
    </row>
    <row r="338" spans="1:8" ht="30" outlineLevel="5">
      <c r="A338" s="21" t="s">
        <v>132</v>
      </c>
      <c r="B338" s="22" t="s">
        <v>96</v>
      </c>
      <c r="C338" s="22" t="s">
        <v>133</v>
      </c>
      <c r="D338" s="22"/>
      <c r="E338" s="22"/>
      <c r="F338" s="23">
        <f>F339+F349</f>
        <v>6843.4</v>
      </c>
      <c r="G338" s="23">
        <f>G339+G349</f>
        <v>6843.4</v>
      </c>
      <c r="H338" s="2"/>
    </row>
    <row r="339" spans="1:8" ht="19.5" customHeight="1" outlineLevel="1">
      <c r="A339" s="21" t="s">
        <v>507</v>
      </c>
      <c r="B339" s="22" t="s">
        <v>96</v>
      </c>
      <c r="C339" s="22" t="s">
        <v>133</v>
      </c>
      <c r="D339" s="22" t="s">
        <v>119</v>
      </c>
      <c r="E339" s="22"/>
      <c r="F339" s="23">
        <f>F343+F340</f>
        <v>6822.4</v>
      </c>
      <c r="G339" s="23">
        <f>G343+G340</f>
        <v>6822.4</v>
      </c>
      <c r="H339" s="2"/>
    </row>
    <row r="340" spans="1:8" ht="31.5" customHeight="1" outlineLevel="1">
      <c r="A340" s="21" t="s">
        <v>532</v>
      </c>
      <c r="B340" s="22" t="s">
        <v>96</v>
      </c>
      <c r="C340" s="22" t="s">
        <v>133</v>
      </c>
      <c r="D340" s="22" t="s">
        <v>127</v>
      </c>
      <c r="E340" s="22"/>
      <c r="F340" s="23">
        <f>F341</f>
        <v>50</v>
      </c>
      <c r="G340" s="23">
        <f>G341</f>
        <v>50</v>
      </c>
      <c r="H340" s="2"/>
    </row>
    <row r="341" spans="1:8" ht="19.5" customHeight="1" outlineLevel="1">
      <c r="A341" s="21" t="s">
        <v>533</v>
      </c>
      <c r="B341" s="22" t="s">
        <v>96</v>
      </c>
      <c r="C341" s="22" t="s">
        <v>133</v>
      </c>
      <c r="D341" s="22" t="s">
        <v>128</v>
      </c>
      <c r="E341" s="22"/>
      <c r="F341" s="23">
        <f>F342</f>
        <v>50</v>
      </c>
      <c r="G341" s="23">
        <f>G342</f>
        <v>50</v>
      </c>
      <c r="H341" s="2"/>
    </row>
    <row r="342" spans="1:8" ht="60" outlineLevel="1">
      <c r="A342" s="21" t="s">
        <v>389</v>
      </c>
      <c r="B342" s="22" t="s">
        <v>96</v>
      </c>
      <c r="C342" s="22" t="s">
        <v>133</v>
      </c>
      <c r="D342" s="22" t="s">
        <v>128</v>
      </c>
      <c r="E342" s="22" t="s">
        <v>9</v>
      </c>
      <c r="F342" s="23">
        <v>50</v>
      </c>
      <c r="G342" s="23">
        <v>50</v>
      </c>
      <c r="H342" s="2"/>
    </row>
    <row r="343" spans="1:8" ht="45" outlineLevel="6">
      <c r="A343" s="21" t="s">
        <v>321</v>
      </c>
      <c r="B343" s="22" t="s">
        <v>96</v>
      </c>
      <c r="C343" s="22" t="s">
        <v>133</v>
      </c>
      <c r="D343" s="22" t="s">
        <v>129</v>
      </c>
      <c r="E343" s="22"/>
      <c r="F343" s="23">
        <f>F344+F347</f>
        <v>6772.4</v>
      </c>
      <c r="G343" s="23">
        <f>G344+G347</f>
        <v>6772.4</v>
      </c>
      <c r="H343" s="2"/>
    </row>
    <row r="344" spans="1:8" s="6" customFormat="1" ht="90" outlineLevel="1">
      <c r="A344" s="21" t="s">
        <v>549</v>
      </c>
      <c r="B344" s="22" t="s">
        <v>96</v>
      </c>
      <c r="C344" s="22" t="s">
        <v>133</v>
      </c>
      <c r="D344" s="22" t="s">
        <v>134</v>
      </c>
      <c r="E344" s="22"/>
      <c r="F344" s="23">
        <f>F345+F346</f>
        <v>6762.4</v>
      </c>
      <c r="G344" s="23">
        <f>G345+G346</f>
        <v>6762.4</v>
      </c>
      <c r="H344" s="5"/>
    </row>
    <row r="345" spans="1:8" ht="100.15" customHeight="1" outlineLevel="5">
      <c r="A345" s="21" t="s">
        <v>230</v>
      </c>
      <c r="B345" s="22" t="s">
        <v>96</v>
      </c>
      <c r="C345" s="22" t="s">
        <v>133</v>
      </c>
      <c r="D345" s="22" t="s">
        <v>134</v>
      </c>
      <c r="E345" s="22" t="s">
        <v>6</v>
      </c>
      <c r="F345" s="23">
        <v>6687.9</v>
      </c>
      <c r="G345" s="23">
        <v>6687.9</v>
      </c>
      <c r="H345" s="2"/>
    </row>
    <row r="346" spans="1:8" ht="42" customHeight="1" outlineLevel="5">
      <c r="A346" s="21" t="s">
        <v>231</v>
      </c>
      <c r="B346" s="22" t="s">
        <v>96</v>
      </c>
      <c r="C346" s="22" t="s">
        <v>133</v>
      </c>
      <c r="D346" s="22" t="s">
        <v>134</v>
      </c>
      <c r="E346" s="22" t="s">
        <v>9</v>
      </c>
      <c r="F346" s="23">
        <v>74.5</v>
      </c>
      <c r="G346" s="23">
        <v>74.5</v>
      </c>
      <c r="H346" s="2"/>
    </row>
    <row r="347" spans="1:8" ht="29.45" customHeight="1" outlineLevel="5">
      <c r="A347" s="21" t="s">
        <v>322</v>
      </c>
      <c r="B347" s="22" t="s">
        <v>96</v>
      </c>
      <c r="C347" s="22" t="s">
        <v>133</v>
      </c>
      <c r="D347" s="22" t="s">
        <v>131</v>
      </c>
      <c r="E347" s="22"/>
      <c r="F347" s="23">
        <f>F348</f>
        <v>10</v>
      </c>
      <c r="G347" s="23">
        <f>G348</f>
        <v>10</v>
      </c>
      <c r="H347" s="2"/>
    </row>
    <row r="348" spans="1:8" ht="48.6" customHeight="1" outlineLevel="5">
      <c r="A348" s="21" t="s">
        <v>231</v>
      </c>
      <c r="B348" s="22" t="s">
        <v>96</v>
      </c>
      <c r="C348" s="22" t="s">
        <v>133</v>
      </c>
      <c r="D348" s="22" t="s">
        <v>131</v>
      </c>
      <c r="E348" s="22" t="s">
        <v>9</v>
      </c>
      <c r="F348" s="23">
        <v>10</v>
      </c>
      <c r="G348" s="23">
        <v>10</v>
      </c>
      <c r="H348" s="2"/>
    </row>
    <row r="349" spans="1:8" ht="60" outlineLevel="1">
      <c r="A349" s="21" t="s">
        <v>550</v>
      </c>
      <c r="B349" s="22" t="s">
        <v>96</v>
      </c>
      <c r="C349" s="22" t="s">
        <v>133</v>
      </c>
      <c r="D349" s="22" t="s">
        <v>136</v>
      </c>
      <c r="E349" s="22"/>
      <c r="F349" s="23">
        <f>F350</f>
        <v>21</v>
      </c>
      <c r="G349" s="23">
        <f>G350</f>
        <v>21</v>
      </c>
      <c r="H349" s="2"/>
    </row>
    <row r="350" spans="1:8" ht="60" outlineLevel="3">
      <c r="A350" s="21" t="s">
        <v>325</v>
      </c>
      <c r="B350" s="22" t="s">
        <v>96</v>
      </c>
      <c r="C350" s="22" t="s">
        <v>133</v>
      </c>
      <c r="D350" s="22" t="s">
        <v>137</v>
      </c>
      <c r="E350" s="22"/>
      <c r="F350" s="23">
        <f>F351</f>
        <v>21</v>
      </c>
      <c r="G350" s="23">
        <f>G351</f>
        <v>21</v>
      </c>
      <c r="H350" s="2"/>
    </row>
    <row r="351" spans="1:8" ht="48.75" customHeight="1" outlineLevel="5">
      <c r="A351" s="21" t="s">
        <v>231</v>
      </c>
      <c r="B351" s="22" t="s">
        <v>96</v>
      </c>
      <c r="C351" s="22" t="s">
        <v>133</v>
      </c>
      <c r="D351" s="22" t="s">
        <v>137</v>
      </c>
      <c r="E351" s="22" t="s">
        <v>9</v>
      </c>
      <c r="F351" s="23">
        <v>21</v>
      </c>
      <c r="G351" s="23">
        <v>21</v>
      </c>
      <c r="H351" s="2"/>
    </row>
    <row r="352" spans="1:8" outlineLevel="6">
      <c r="A352" s="21" t="s">
        <v>362</v>
      </c>
      <c r="B352" s="22" t="s">
        <v>96</v>
      </c>
      <c r="C352" s="22" t="s">
        <v>37</v>
      </c>
      <c r="D352" s="22"/>
      <c r="E352" s="22"/>
      <c r="F352" s="23">
        <f t="shared" ref="F352:G359" si="16">F353</f>
        <v>650</v>
      </c>
      <c r="G352" s="23">
        <f t="shared" si="16"/>
        <v>650</v>
      </c>
      <c r="H352" s="2"/>
    </row>
    <row r="353" spans="1:8" ht="30" outlineLevel="2">
      <c r="A353" s="21" t="s">
        <v>138</v>
      </c>
      <c r="B353" s="22" t="s">
        <v>96</v>
      </c>
      <c r="C353" s="22" t="s">
        <v>139</v>
      </c>
      <c r="D353" s="22"/>
      <c r="E353" s="22"/>
      <c r="F353" s="23">
        <f>F358+F354</f>
        <v>650</v>
      </c>
      <c r="G353" s="23">
        <f>G358+G354</f>
        <v>650</v>
      </c>
      <c r="H353" s="2"/>
    </row>
    <row r="354" spans="1:8" ht="30" hidden="1" outlineLevel="2">
      <c r="A354" s="21" t="s">
        <v>441</v>
      </c>
      <c r="B354" s="22" t="s">
        <v>96</v>
      </c>
      <c r="C354" s="22" t="s">
        <v>139</v>
      </c>
      <c r="D354" s="22" t="s">
        <v>35</v>
      </c>
      <c r="E354" s="22"/>
      <c r="F354" s="23">
        <f t="shared" ref="F354:G356" si="17">F355</f>
        <v>0</v>
      </c>
      <c r="G354" s="23">
        <f t="shared" si="17"/>
        <v>0</v>
      </c>
      <c r="H354" s="2"/>
    </row>
    <row r="355" spans="1:8" ht="60" hidden="1" outlineLevel="2">
      <c r="A355" s="21" t="s">
        <v>430</v>
      </c>
      <c r="B355" s="22" t="s">
        <v>96</v>
      </c>
      <c r="C355" s="22" t="s">
        <v>139</v>
      </c>
      <c r="D355" s="22" t="s">
        <v>36</v>
      </c>
      <c r="E355" s="22"/>
      <c r="F355" s="23">
        <f t="shared" si="17"/>
        <v>0</v>
      </c>
      <c r="G355" s="23">
        <f t="shared" si="17"/>
        <v>0</v>
      </c>
      <c r="H355" s="2"/>
    </row>
    <row r="356" spans="1:8" ht="60" hidden="1" outlineLevel="2">
      <c r="A356" s="21" t="s">
        <v>431</v>
      </c>
      <c r="B356" s="22" t="s">
        <v>96</v>
      </c>
      <c r="C356" s="22" t="s">
        <v>139</v>
      </c>
      <c r="D356" s="29" t="s">
        <v>433</v>
      </c>
      <c r="E356" s="22"/>
      <c r="F356" s="23">
        <f t="shared" si="17"/>
        <v>0</v>
      </c>
      <c r="G356" s="23">
        <f t="shared" si="17"/>
        <v>0</v>
      </c>
      <c r="H356" s="2"/>
    </row>
    <row r="357" spans="1:8" ht="49.5" hidden="1" customHeight="1" outlineLevel="2">
      <c r="A357" s="21" t="s">
        <v>432</v>
      </c>
      <c r="B357" s="22" t="s">
        <v>96</v>
      </c>
      <c r="C357" s="22" t="s">
        <v>139</v>
      </c>
      <c r="D357" s="29" t="s">
        <v>433</v>
      </c>
      <c r="E357" s="22">
        <v>600</v>
      </c>
      <c r="F357" s="23"/>
      <c r="G357" s="23"/>
      <c r="H357" s="2"/>
    </row>
    <row r="358" spans="1:8" ht="104.25" customHeight="1" outlineLevel="6">
      <c r="A358" s="21" t="s">
        <v>519</v>
      </c>
      <c r="B358" s="22" t="s">
        <v>96</v>
      </c>
      <c r="C358" s="22" t="s">
        <v>139</v>
      </c>
      <c r="D358" s="22" t="s">
        <v>140</v>
      </c>
      <c r="E358" s="22"/>
      <c r="F358" s="23">
        <f t="shared" si="16"/>
        <v>650</v>
      </c>
      <c r="G358" s="23">
        <f t="shared" si="16"/>
        <v>650</v>
      </c>
      <c r="H358" s="2"/>
    </row>
    <row r="359" spans="1:8" s="6" customFormat="1" ht="30">
      <c r="A359" s="21" t="s">
        <v>326</v>
      </c>
      <c r="B359" s="22" t="s">
        <v>96</v>
      </c>
      <c r="C359" s="22" t="s">
        <v>139</v>
      </c>
      <c r="D359" s="22" t="s">
        <v>141</v>
      </c>
      <c r="E359" s="22"/>
      <c r="F359" s="23">
        <f t="shared" si="16"/>
        <v>650</v>
      </c>
      <c r="G359" s="23">
        <f t="shared" si="16"/>
        <v>650</v>
      </c>
      <c r="H359" s="5"/>
    </row>
    <row r="360" spans="1:8" ht="48.75" customHeight="1" outlineLevel="1">
      <c r="A360" s="21" t="s">
        <v>248</v>
      </c>
      <c r="B360" s="22" t="s">
        <v>96</v>
      </c>
      <c r="C360" s="22" t="s">
        <v>139</v>
      </c>
      <c r="D360" s="22" t="s">
        <v>141</v>
      </c>
      <c r="E360" s="22" t="s">
        <v>24</v>
      </c>
      <c r="F360" s="23">
        <v>650</v>
      </c>
      <c r="G360" s="23">
        <v>650</v>
      </c>
      <c r="H360" s="2"/>
    </row>
    <row r="361" spans="1:8" outlineLevel="2">
      <c r="A361" s="21" t="s">
        <v>363</v>
      </c>
      <c r="B361" s="22" t="s">
        <v>96</v>
      </c>
      <c r="C361" s="22" t="s">
        <v>142</v>
      </c>
      <c r="D361" s="22"/>
      <c r="E361" s="22"/>
      <c r="F361" s="23">
        <f t="shared" ref="F361:G363" si="18">F362</f>
        <v>130264.6</v>
      </c>
      <c r="G361" s="23">
        <f t="shared" si="18"/>
        <v>130264.6</v>
      </c>
      <c r="H361" s="2"/>
    </row>
    <row r="362" spans="1:8" outlineLevel="4">
      <c r="A362" s="21" t="s">
        <v>143</v>
      </c>
      <c r="B362" s="22" t="s">
        <v>96</v>
      </c>
      <c r="C362" s="22" t="s">
        <v>144</v>
      </c>
      <c r="D362" s="22"/>
      <c r="E362" s="22"/>
      <c r="F362" s="23">
        <f t="shared" si="18"/>
        <v>130264.6</v>
      </c>
      <c r="G362" s="23">
        <f t="shared" si="18"/>
        <v>130264.6</v>
      </c>
      <c r="H362" s="2"/>
    </row>
    <row r="363" spans="1:8" ht="66" customHeight="1" outlineLevel="4">
      <c r="A363" s="21" t="s">
        <v>520</v>
      </c>
      <c r="B363" s="22" t="s">
        <v>96</v>
      </c>
      <c r="C363" s="22" t="s">
        <v>144</v>
      </c>
      <c r="D363" s="22" t="s">
        <v>145</v>
      </c>
      <c r="E363" s="22"/>
      <c r="F363" s="23">
        <f t="shared" si="18"/>
        <v>130264.6</v>
      </c>
      <c r="G363" s="23">
        <f t="shared" si="18"/>
        <v>130264.6</v>
      </c>
      <c r="H363" s="2"/>
    </row>
    <row r="364" spans="1:8" ht="56.45" customHeight="1" outlineLevel="4">
      <c r="A364" s="21" t="s">
        <v>563</v>
      </c>
      <c r="B364" s="22" t="s">
        <v>96</v>
      </c>
      <c r="C364" s="22" t="s">
        <v>144</v>
      </c>
      <c r="D364" s="29" t="s">
        <v>562</v>
      </c>
      <c r="E364" s="22"/>
      <c r="F364" s="23">
        <f>F365+F368</f>
        <v>130264.6</v>
      </c>
      <c r="G364" s="23">
        <f>G365+G368</f>
        <v>130264.6</v>
      </c>
      <c r="H364" s="2"/>
    </row>
    <row r="365" spans="1:8" ht="60" outlineLevel="6">
      <c r="A365" s="21" t="s">
        <v>328</v>
      </c>
      <c r="B365" s="22" t="s">
        <v>96</v>
      </c>
      <c r="C365" s="22" t="s">
        <v>144</v>
      </c>
      <c r="D365" s="29" t="s">
        <v>565</v>
      </c>
      <c r="E365" s="22"/>
      <c r="F365" s="23">
        <f>F366+F367</f>
        <v>155</v>
      </c>
      <c r="G365" s="23">
        <f>G366+G367</f>
        <v>155</v>
      </c>
      <c r="H365" s="2"/>
    </row>
    <row r="366" spans="1:8" ht="44.45" customHeight="1" outlineLevel="6">
      <c r="A366" s="21" t="s">
        <v>231</v>
      </c>
      <c r="B366" s="22" t="s">
        <v>96</v>
      </c>
      <c r="C366" s="22" t="s">
        <v>144</v>
      </c>
      <c r="D366" s="29" t="s">
        <v>565</v>
      </c>
      <c r="E366" s="22" t="s">
        <v>9</v>
      </c>
      <c r="F366" s="23">
        <v>20</v>
      </c>
      <c r="G366" s="23">
        <v>20</v>
      </c>
      <c r="H366" s="2"/>
    </row>
    <row r="367" spans="1:8" s="6" customFormat="1" ht="50.25" customHeight="1" outlineLevel="6">
      <c r="A367" s="21" t="s">
        <v>248</v>
      </c>
      <c r="B367" s="22" t="s">
        <v>96</v>
      </c>
      <c r="C367" s="22" t="s">
        <v>144</v>
      </c>
      <c r="D367" s="29" t="s">
        <v>565</v>
      </c>
      <c r="E367" s="22" t="s">
        <v>24</v>
      </c>
      <c r="F367" s="23">
        <v>135</v>
      </c>
      <c r="G367" s="23">
        <v>135</v>
      </c>
      <c r="H367" s="5"/>
    </row>
    <row r="368" spans="1:8" s="6" customFormat="1" ht="45" outlineLevel="6">
      <c r="A368" s="21" t="s">
        <v>329</v>
      </c>
      <c r="B368" s="22" t="s">
        <v>96</v>
      </c>
      <c r="C368" s="22" t="s">
        <v>144</v>
      </c>
      <c r="D368" s="29" t="s">
        <v>566</v>
      </c>
      <c r="E368" s="22"/>
      <c r="F368" s="23">
        <f>F369</f>
        <v>130109.6</v>
      </c>
      <c r="G368" s="23">
        <f>G369</f>
        <v>130109.6</v>
      </c>
      <c r="H368" s="5"/>
    </row>
    <row r="369" spans="1:8" ht="49.5" customHeight="1" outlineLevel="6">
      <c r="A369" s="21" t="s">
        <v>248</v>
      </c>
      <c r="B369" s="22" t="s">
        <v>96</v>
      </c>
      <c r="C369" s="22" t="s">
        <v>144</v>
      </c>
      <c r="D369" s="29" t="s">
        <v>566</v>
      </c>
      <c r="E369" s="22" t="s">
        <v>24</v>
      </c>
      <c r="F369" s="23">
        <v>130109.6</v>
      </c>
      <c r="G369" s="23">
        <v>130109.6</v>
      </c>
      <c r="H369" s="2"/>
    </row>
    <row r="370" spans="1:8" ht="42.75" outlineLevel="4">
      <c r="A370" s="26" t="s">
        <v>146</v>
      </c>
      <c r="B370" s="27" t="s">
        <v>147</v>
      </c>
      <c r="C370" s="27"/>
      <c r="D370" s="27"/>
      <c r="E370" s="27"/>
      <c r="F370" s="28">
        <f t="shared" ref="F370:G371" si="19">F371</f>
        <v>12888</v>
      </c>
      <c r="G370" s="28">
        <f t="shared" si="19"/>
        <v>12888</v>
      </c>
      <c r="H370" s="2"/>
    </row>
    <row r="371" spans="1:8" outlineLevel="5">
      <c r="A371" s="21" t="s">
        <v>354</v>
      </c>
      <c r="B371" s="22" t="s">
        <v>147</v>
      </c>
      <c r="C371" s="22" t="s">
        <v>1</v>
      </c>
      <c r="D371" s="22"/>
      <c r="E371" s="22"/>
      <c r="F371" s="23">
        <f t="shared" si="19"/>
        <v>12888</v>
      </c>
      <c r="G371" s="23">
        <f t="shared" si="19"/>
        <v>12888</v>
      </c>
      <c r="H371" s="2"/>
    </row>
    <row r="372" spans="1:8" ht="30" outlineLevel="6">
      <c r="A372" s="21" t="s">
        <v>14</v>
      </c>
      <c r="B372" s="22" t="s">
        <v>147</v>
      </c>
      <c r="C372" s="22" t="s">
        <v>15</v>
      </c>
      <c r="D372" s="22"/>
      <c r="E372" s="22"/>
      <c r="F372" s="23">
        <f>F376+F374</f>
        <v>12888</v>
      </c>
      <c r="G372" s="23">
        <f>G376+G374</f>
        <v>12888</v>
      </c>
      <c r="H372" s="2"/>
    </row>
    <row r="373" spans="1:8" ht="60" outlineLevel="6">
      <c r="A373" s="47" t="s">
        <v>521</v>
      </c>
      <c r="B373" s="22" t="s">
        <v>147</v>
      </c>
      <c r="C373" s="22" t="s">
        <v>15</v>
      </c>
      <c r="D373" s="22" t="s">
        <v>77</v>
      </c>
      <c r="E373" s="22"/>
      <c r="F373" s="23">
        <f>F374</f>
        <v>1.2</v>
      </c>
      <c r="G373" s="23">
        <f>G374</f>
        <v>1.2</v>
      </c>
      <c r="H373" s="2"/>
    </row>
    <row r="374" spans="1:8" ht="23.25" customHeight="1" outlineLevel="6">
      <c r="A374" s="21" t="s">
        <v>330</v>
      </c>
      <c r="B374" s="22" t="s">
        <v>147</v>
      </c>
      <c r="C374" s="22" t="s">
        <v>15</v>
      </c>
      <c r="D374" s="22" t="s">
        <v>148</v>
      </c>
      <c r="E374" s="22"/>
      <c r="F374" s="23">
        <f>F375</f>
        <v>1.2</v>
      </c>
      <c r="G374" s="23">
        <f>G375</f>
        <v>1.2</v>
      </c>
      <c r="H374" s="2"/>
    </row>
    <row r="375" spans="1:8" ht="48.75" customHeight="1" outlineLevel="6">
      <c r="A375" s="21" t="s">
        <v>231</v>
      </c>
      <c r="B375" s="22" t="s">
        <v>147</v>
      </c>
      <c r="C375" s="22" t="s">
        <v>15</v>
      </c>
      <c r="D375" s="22" t="s">
        <v>148</v>
      </c>
      <c r="E375" s="22" t="s">
        <v>9</v>
      </c>
      <c r="F375" s="23">
        <v>1.2</v>
      </c>
      <c r="G375" s="23">
        <v>1.2</v>
      </c>
      <c r="H375" s="2"/>
    </row>
    <row r="376" spans="1:8" ht="45" outlineLevel="5">
      <c r="A376" s="21" t="s">
        <v>522</v>
      </c>
      <c r="B376" s="22" t="s">
        <v>147</v>
      </c>
      <c r="C376" s="22" t="s">
        <v>15</v>
      </c>
      <c r="D376" s="22" t="s">
        <v>149</v>
      </c>
      <c r="E376" s="22"/>
      <c r="F376" s="23">
        <f>F377+F379+F381</f>
        <v>12886.8</v>
      </c>
      <c r="G376" s="23">
        <f>G377+G379+G381</f>
        <v>12886.8</v>
      </c>
      <c r="H376" s="2"/>
    </row>
    <row r="377" spans="1:8" ht="30" outlineLevel="6">
      <c r="A377" s="21" t="s">
        <v>331</v>
      </c>
      <c r="B377" s="22" t="s">
        <v>147</v>
      </c>
      <c r="C377" s="22" t="s">
        <v>15</v>
      </c>
      <c r="D377" s="22" t="s">
        <v>150</v>
      </c>
      <c r="E377" s="22"/>
      <c r="F377" s="23">
        <f>F378</f>
        <v>596.5</v>
      </c>
      <c r="G377" s="23">
        <f>G378</f>
        <v>596.5</v>
      </c>
      <c r="H377" s="2"/>
    </row>
    <row r="378" spans="1:8" ht="49.5" customHeight="1" outlineLevel="2">
      <c r="A378" s="21" t="s">
        <v>231</v>
      </c>
      <c r="B378" s="22" t="s">
        <v>147</v>
      </c>
      <c r="C378" s="22" t="s">
        <v>15</v>
      </c>
      <c r="D378" s="22" t="s">
        <v>150</v>
      </c>
      <c r="E378" s="22" t="s">
        <v>9</v>
      </c>
      <c r="F378" s="23">
        <v>596.5</v>
      </c>
      <c r="G378" s="23">
        <v>596.5</v>
      </c>
      <c r="H378" s="2"/>
    </row>
    <row r="379" spans="1:8" ht="45" outlineLevel="3">
      <c r="A379" s="21" t="s">
        <v>332</v>
      </c>
      <c r="B379" s="22" t="s">
        <v>147</v>
      </c>
      <c r="C379" s="22" t="s">
        <v>15</v>
      </c>
      <c r="D379" s="22" t="s">
        <v>151</v>
      </c>
      <c r="E379" s="22"/>
      <c r="F379" s="23">
        <f>F380</f>
        <v>4656.8999999999996</v>
      </c>
      <c r="G379" s="23">
        <f>G380</f>
        <v>4656.8999999999996</v>
      </c>
      <c r="H379" s="2"/>
    </row>
    <row r="380" spans="1:8" ht="51" customHeight="1" outlineLevel="4">
      <c r="A380" s="21" t="s">
        <v>231</v>
      </c>
      <c r="B380" s="22" t="s">
        <v>147</v>
      </c>
      <c r="C380" s="22" t="s">
        <v>15</v>
      </c>
      <c r="D380" s="22" t="s">
        <v>151</v>
      </c>
      <c r="E380" s="22" t="s">
        <v>9</v>
      </c>
      <c r="F380" s="23">
        <v>4656.8999999999996</v>
      </c>
      <c r="G380" s="23">
        <v>4656.8999999999996</v>
      </c>
      <c r="H380" s="2"/>
    </row>
    <row r="381" spans="1:8" ht="45" outlineLevel="5">
      <c r="A381" s="21" t="s">
        <v>333</v>
      </c>
      <c r="B381" s="22" t="s">
        <v>147</v>
      </c>
      <c r="C381" s="22" t="s">
        <v>15</v>
      </c>
      <c r="D381" s="22" t="s">
        <v>152</v>
      </c>
      <c r="E381" s="22"/>
      <c r="F381" s="23">
        <f>F382+F383+F384</f>
        <v>7633.4</v>
      </c>
      <c r="G381" s="23">
        <f>G382+G383+G384</f>
        <v>7633.4</v>
      </c>
      <c r="H381" s="2"/>
    </row>
    <row r="382" spans="1:8" ht="102" customHeight="1" outlineLevel="6">
      <c r="A382" s="21" t="s">
        <v>230</v>
      </c>
      <c r="B382" s="22" t="s">
        <v>147</v>
      </c>
      <c r="C382" s="22" t="s">
        <v>15</v>
      </c>
      <c r="D382" s="22" t="s">
        <v>152</v>
      </c>
      <c r="E382" s="22" t="s">
        <v>6</v>
      </c>
      <c r="F382" s="23">
        <v>7229</v>
      </c>
      <c r="G382" s="23">
        <v>7229</v>
      </c>
      <c r="H382" s="2"/>
    </row>
    <row r="383" spans="1:8" ht="49.5" customHeight="1" outlineLevel="5">
      <c r="A383" s="21" t="s">
        <v>231</v>
      </c>
      <c r="B383" s="22" t="s">
        <v>147</v>
      </c>
      <c r="C383" s="22" t="s">
        <v>15</v>
      </c>
      <c r="D383" s="22" t="s">
        <v>152</v>
      </c>
      <c r="E383" s="22" t="s">
        <v>9</v>
      </c>
      <c r="F383" s="23">
        <v>404.4</v>
      </c>
      <c r="G383" s="23">
        <v>404.4</v>
      </c>
      <c r="H383" s="2"/>
    </row>
    <row r="384" spans="1:8" ht="30" hidden="1" outlineLevel="6">
      <c r="A384" s="21" t="s">
        <v>232</v>
      </c>
      <c r="B384" s="22" t="s">
        <v>147</v>
      </c>
      <c r="C384" s="22" t="s">
        <v>15</v>
      </c>
      <c r="D384" s="22" t="s">
        <v>152</v>
      </c>
      <c r="E384" s="22" t="s">
        <v>10</v>
      </c>
      <c r="F384" s="23">
        <v>0</v>
      </c>
      <c r="G384" s="23">
        <v>0</v>
      </c>
      <c r="H384" s="2"/>
    </row>
    <row r="385" spans="1:8" ht="28.5" outlineLevel="5" collapsed="1">
      <c r="A385" s="26" t="s">
        <v>162</v>
      </c>
      <c r="B385" s="27" t="s">
        <v>163</v>
      </c>
      <c r="C385" s="27"/>
      <c r="D385" s="27"/>
      <c r="E385" s="27"/>
      <c r="F385" s="28">
        <f>F386+F470</f>
        <v>2551254.5</v>
      </c>
      <c r="G385" s="28">
        <f>G386+G470</f>
        <v>2657236.2999999998</v>
      </c>
      <c r="H385" s="55"/>
    </row>
    <row r="386" spans="1:8" outlineLevel="6">
      <c r="A386" s="21" t="s">
        <v>359</v>
      </c>
      <c r="B386" s="22" t="s">
        <v>163</v>
      </c>
      <c r="C386" s="22" t="s">
        <v>101</v>
      </c>
      <c r="D386" s="22"/>
      <c r="E386" s="22"/>
      <c r="F386" s="23">
        <f>F387+F393+F411+F425+F439</f>
        <v>2536202.2999999998</v>
      </c>
      <c r="G386" s="23">
        <f>G387+G393+G411+G425+G439</f>
        <v>2641948.4</v>
      </c>
      <c r="H386" s="2"/>
    </row>
    <row r="387" spans="1:8" outlineLevel="5">
      <c r="A387" s="21" t="s">
        <v>158</v>
      </c>
      <c r="B387" s="22" t="s">
        <v>163</v>
      </c>
      <c r="C387" s="22" t="s">
        <v>159</v>
      </c>
      <c r="D387" s="22"/>
      <c r="E387" s="22"/>
      <c r="F387" s="23">
        <f t="shared" ref="F387:G389" si="20">F388</f>
        <v>807036.4</v>
      </c>
      <c r="G387" s="23">
        <f t="shared" si="20"/>
        <v>864622.9</v>
      </c>
      <c r="H387" s="2"/>
    </row>
    <row r="388" spans="1:8" ht="30" outlineLevel="2">
      <c r="A388" s="21" t="s">
        <v>442</v>
      </c>
      <c r="B388" s="22" t="s">
        <v>163</v>
      </c>
      <c r="C388" s="22" t="s">
        <v>159</v>
      </c>
      <c r="D388" s="22" t="s">
        <v>104</v>
      </c>
      <c r="E388" s="22"/>
      <c r="F388" s="23">
        <f t="shared" si="20"/>
        <v>807036.4</v>
      </c>
      <c r="G388" s="23">
        <f t="shared" si="20"/>
        <v>864622.9</v>
      </c>
      <c r="H388" s="2"/>
    </row>
    <row r="389" spans="1:8" ht="30" outlineLevel="3">
      <c r="A389" s="21" t="s">
        <v>334</v>
      </c>
      <c r="B389" s="22" t="s">
        <v>163</v>
      </c>
      <c r="C389" s="22" t="s">
        <v>159</v>
      </c>
      <c r="D389" s="22" t="s">
        <v>164</v>
      </c>
      <c r="E389" s="22"/>
      <c r="F389" s="23">
        <f t="shared" si="20"/>
        <v>807036.4</v>
      </c>
      <c r="G389" s="23">
        <f t="shared" si="20"/>
        <v>864622.9</v>
      </c>
      <c r="H389" s="2"/>
    </row>
    <row r="390" spans="1:8" ht="60" outlineLevel="4">
      <c r="A390" s="21" t="s">
        <v>375</v>
      </c>
      <c r="B390" s="22" t="s">
        <v>163</v>
      </c>
      <c r="C390" s="22" t="s">
        <v>159</v>
      </c>
      <c r="D390" s="22" t="s">
        <v>165</v>
      </c>
      <c r="E390" s="22"/>
      <c r="F390" s="23">
        <f>F391+F392</f>
        <v>807036.4</v>
      </c>
      <c r="G390" s="23">
        <f>G391+G392</f>
        <v>864622.9</v>
      </c>
      <c r="H390" s="2"/>
    </row>
    <row r="391" spans="1:8" ht="60" hidden="1" outlineLevel="5">
      <c r="A391" s="21" t="s">
        <v>231</v>
      </c>
      <c r="B391" s="22" t="s">
        <v>163</v>
      </c>
      <c r="C391" s="22" t="s">
        <v>159</v>
      </c>
      <c r="D391" s="22" t="s">
        <v>165</v>
      </c>
      <c r="E391" s="22" t="s">
        <v>9</v>
      </c>
      <c r="F391" s="23">
        <v>0</v>
      </c>
      <c r="G391" s="23">
        <v>0</v>
      </c>
      <c r="H391" s="2"/>
    </row>
    <row r="392" spans="1:8" ht="47.25" customHeight="1" outlineLevel="6">
      <c r="A392" s="21" t="s">
        <v>248</v>
      </c>
      <c r="B392" s="22" t="s">
        <v>163</v>
      </c>
      <c r="C392" s="22" t="s">
        <v>159</v>
      </c>
      <c r="D392" s="22" t="s">
        <v>165</v>
      </c>
      <c r="E392" s="22" t="s">
        <v>24</v>
      </c>
      <c r="F392" s="23">
        <v>807036.4</v>
      </c>
      <c r="G392" s="23">
        <v>864622.9</v>
      </c>
      <c r="H392" s="2"/>
    </row>
    <row r="393" spans="1:8" s="6" customFormat="1" outlineLevel="6">
      <c r="A393" s="21" t="s">
        <v>160</v>
      </c>
      <c r="B393" s="22" t="s">
        <v>163</v>
      </c>
      <c r="C393" s="22" t="s">
        <v>161</v>
      </c>
      <c r="D393" s="22"/>
      <c r="E393" s="22"/>
      <c r="F393" s="23">
        <f>F394+F407</f>
        <v>1037151.5</v>
      </c>
      <c r="G393" s="23">
        <f>G394+G407</f>
        <v>1056856.1000000001</v>
      </c>
      <c r="H393" s="5"/>
    </row>
    <row r="394" spans="1:8" ht="30" outlineLevel="6">
      <c r="A394" s="21" t="s">
        <v>442</v>
      </c>
      <c r="B394" s="22" t="s">
        <v>163</v>
      </c>
      <c r="C394" s="22" t="s">
        <v>161</v>
      </c>
      <c r="D394" s="22" t="s">
        <v>104</v>
      </c>
      <c r="E394" s="22"/>
      <c r="F394" s="23">
        <f>F395+F404</f>
        <v>1036976.5</v>
      </c>
      <c r="G394" s="23">
        <f>G395+G404</f>
        <v>1056681.1000000001</v>
      </c>
      <c r="H394" s="2"/>
    </row>
    <row r="395" spans="1:8" ht="30" outlineLevel="6">
      <c r="A395" s="21" t="s">
        <v>335</v>
      </c>
      <c r="B395" s="22" t="s">
        <v>163</v>
      </c>
      <c r="C395" s="22" t="s">
        <v>161</v>
      </c>
      <c r="D395" s="22" t="s">
        <v>166</v>
      </c>
      <c r="E395" s="22"/>
      <c r="F395" s="23">
        <f>F396+F402+F400</f>
        <v>960947</v>
      </c>
      <c r="G395" s="23">
        <f>G396+G402+G400</f>
        <v>984906.6</v>
      </c>
      <c r="H395" s="2"/>
    </row>
    <row r="396" spans="1:8" ht="75" outlineLevel="6">
      <c r="A396" s="21" t="s">
        <v>336</v>
      </c>
      <c r="B396" s="22" t="s">
        <v>163</v>
      </c>
      <c r="C396" s="22" t="s">
        <v>161</v>
      </c>
      <c r="D396" s="22" t="s">
        <v>167</v>
      </c>
      <c r="E396" s="22"/>
      <c r="F396" s="23">
        <f>F397+F399+F398</f>
        <v>835572.1</v>
      </c>
      <c r="G396" s="23">
        <f>G397+G399+G398</f>
        <v>892579.6</v>
      </c>
      <c r="H396" s="2"/>
    </row>
    <row r="397" spans="1:8" ht="48" hidden="1" customHeight="1" outlineLevel="6">
      <c r="A397" s="21" t="s">
        <v>231</v>
      </c>
      <c r="B397" s="22" t="s">
        <v>163</v>
      </c>
      <c r="C397" s="22" t="s">
        <v>161</v>
      </c>
      <c r="D397" s="22" t="s">
        <v>167</v>
      </c>
      <c r="E397" s="22" t="s">
        <v>9</v>
      </c>
      <c r="F397" s="23"/>
      <c r="G397" s="23"/>
      <c r="H397" s="2"/>
    </row>
    <row r="398" spans="1:8" ht="45" outlineLevel="6">
      <c r="A398" s="45" t="s">
        <v>400</v>
      </c>
      <c r="B398" s="22" t="s">
        <v>163</v>
      </c>
      <c r="C398" s="22" t="s">
        <v>161</v>
      </c>
      <c r="D398" s="22" t="s">
        <v>167</v>
      </c>
      <c r="E398" s="22">
        <v>400</v>
      </c>
      <c r="F398" s="23">
        <v>9226.2000000000007</v>
      </c>
      <c r="G398" s="23">
        <v>6920.7</v>
      </c>
      <c r="H398" s="2"/>
    </row>
    <row r="399" spans="1:8" ht="51.75" customHeight="1" outlineLevel="6">
      <c r="A399" s="21" t="s">
        <v>248</v>
      </c>
      <c r="B399" s="22" t="s">
        <v>163</v>
      </c>
      <c r="C399" s="22" t="s">
        <v>161</v>
      </c>
      <c r="D399" s="22" t="s">
        <v>167</v>
      </c>
      <c r="E399" s="22" t="s">
        <v>24</v>
      </c>
      <c r="F399" s="23">
        <v>826345.9</v>
      </c>
      <c r="G399" s="23">
        <v>885658.9</v>
      </c>
      <c r="H399" s="2"/>
    </row>
    <row r="400" spans="1:8" ht="15" customHeight="1" outlineLevel="6">
      <c r="A400" s="21" t="s">
        <v>576</v>
      </c>
      <c r="B400" s="22" t="s">
        <v>163</v>
      </c>
      <c r="C400" s="22" t="s">
        <v>161</v>
      </c>
      <c r="D400" s="29" t="s">
        <v>568</v>
      </c>
      <c r="E400" s="22"/>
      <c r="F400" s="23">
        <f>F401</f>
        <v>33136.800000000003</v>
      </c>
      <c r="G400" s="23">
        <f>G401</f>
        <v>0</v>
      </c>
      <c r="H400" s="2"/>
    </row>
    <row r="401" spans="1:8" ht="51.75" customHeight="1" outlineLevel="6">
      <c r="A401" s="21" t="s">
        <v>434</v>
      </c>
      <c r="B401" s="22" t="s">
        <v>163</v>
      </c>
      <c r="C401" s="22" t="s">
        <v>161</v>
      </c>
      <c r="D401" s="29" t="s">
        <v>568</v>
      </c>
      <c r="E401" s="22">
        <v>600</v>
      </c>
      <c r="F401" s="23">
        <v>33136.800000000003</v>
      </c>
      <c r="G401" s="23">
        <v>0</v>
      </c>
      <c r="H401" s="2"/>
    </row>
    <row r="402" spans="1:8" ht="30" outlineLevel="6">
      <c r="A402" s="21" t="s">
        <v>567</v>
      </c>
      <c r="B402" s="22" t="s">
        <v>163</v>
      </c>
      <c r="C402" s="22" t="s">
        <v>161</v>
      </c>
      <c r="D402" s="29" t="s">
        <v>569</v>
      </c>
      <c r="E402" s="22"/>
      <c r="F402" s="23">
        <f>F403</f>
        <v>92238.1</v>
      </c>
      <c r="G402" s="23">
        <f>G403</f>
        <v>92327</v>
      </c>
      <c r="H402" s="2"/>
    </row>
    <row r="403" spans="1:8" ht="48.75" customHeight="1" outlineLevel="6">
      <c r="A403" s="21" t="s">
        <v>434</v>
      </c>
      <c r="B403" s="22" t="s">
        <v>163</v>
      </c>
      <c r="C403" s="22" t="s">
        <v>161</v>
      </c>
      <c r="D403" s="29" t="s">
        <v>569</v>
      </c>
      <c r="E403" s="22">
        <v>600</v>
      </c>
      <c r="F403" s="23">
        <v>92238.1</v>
      </c>
      <c r="G403" s="23">
        <v>92327</v>
      </c>
      <c r="H403" s="2"/>
    </row>
    <row r="404" spans="1:8" ht="30" outlineLevel="6">
      <c r="A404" s="21" t="s">
        <v>337</v>
      </c>
      <c r="B404" s="22" t="s">
        <v>163</v>
      </c>
      <c r="C404" s="22" t="s">
        <v>161</v>
      </c>
      <c r="D404" s="22" t="s">
        <v>168</v>
      </c>
      <c r="E404" s="22"/>
      <c r="F404" s="23">
        <f>F405</f>
        <v>76029.5</v>
      </c>
      <c r="G404" s="23">
        <f>G405</f>
        <v>71774.5</v>
      </c>
      <c r="H404" s="2"/>
    </row>
    <row r="405" spans="1:8" ht="60" outlineLevel="6">
      <c r="A405" s="21" t="s">
        <v>338</v>
      </c>
      <c r="B405" s="22" t="s">
        <v>163</v>
      </c>
      <c r="C405" s="22" t="s">
        <v>161</v>
      </c>
      <c r="D405" s="22" t="s">
        <v>169</v>
      </c>
      <c r="E405" s="22"/>
      <c r="F405" s="23">
        <f>F406</f>
        <v>76029.5</v>
      </c>
      <c r="G405" s="23">
        <f>G406</f>
        <v>71774.5</v>
      </c>
      <c r="H405" s="2"/>
    </row>
    <row r="406" spans="1:8" ht="51" customHeight="1" outlineLevel="6">
      <c r="A406" s="21" t="s">
        <v>248</v>
      </c>
      <c r="B406" s="22" t="s">
        <v>163</v>
      </c>
      <c r="C406" s="22" t="s">
        <v>161</v>
      </c>
      <c r="D406" s="22" t="s">
        <v>169</v>
      </c>
      <c r="E406" s="22" t="s">
        <v>24</v>
      </c>
      <c r="F406" s="23">
        <v>76029.5</v>
      </c>
      <c r="G406" s="23">
        <v>71774.5</v>
      </c>
      <c r="H406" s="2"/>
    </row>
    <row r="407" spans="1:8" ht="34.5" customHeight="1" outlineLevel="6">
      <c r="A407" s="21" t="s">
        <v>547</v>
      </c>
      <c r="B407" s="22" t="s">
        <v>163</v>
      </c>
      <c r="C407" s="22" t="s">
        <v>161</v>
      </c>
      <c r="D407" s="22" t="s">
        <v>35</v>
      </c>
      <c r="E407" s="22"/>
      <c r="F407" s="23">
        <f t="shared" ref="F407:G409" si="21">F408</f>
        <v>175</v>
      </c>
      <c r="G407" s="23">
        <f t="shared" si="21"/>
        <v>175</v>
      </c>
      <c r="H407" s="2"/>
    </row>
    <row r="408" spans="1:8" ht="61.5" customHeight="1" outlineLevel="6">
      <c r="A408" s="21" t="s">
        <v>410</v>
      </c>
      <c r="B408" s="22" t="s">
        <v>163</v>
      </c>
      <c r="C408" s="22" t="s">
        <v>161</v>
      </c>
      <c r="D408" s="22" t="s">
        <v>36</v>
      </c>
      <c r="E408" s="22"/>
      <c r="F408" s="23">
        <f t="shared" si="21"/>
        <v>175</v>
      </c>
      <c r="G408" s="23">
        <f t="shared" si="21"/>
        <v>175</v>
      </c>
      <c r="H408" s="2"/>
    </row>
    <row r="409" spans="1:8" ht="57.75" customHeight="1" outlineLevel="6">
      <c r="A409" s="21" t="s">
        <v>537</v>
      </c>
      <c r="B409" s="22" t="s">
        <v>163</v>
      </c>
      <c r="C409" s="22" t="s">
        <v>161</v>
      </c>
      <c r="D409" s="22" t="s">
        <v>429</v>
      </c>
      <c r="E409" s="22"/>
      <c r="F409" s="23">
        <f t="shared" si="21"/>
        <v>175</v>
      </c>
      <c r="G409" s="23">
        <f t="shared" si="21"/>
        <v>175</v>
      </c>
      <c r="H409" s="2"/>
    </row>
    <row r="410" spans="1:8" ht="48" customHeight="1" outlineLevel="6">
      <c r="A410" s="21" t="s">
        <v>384</v>
      </c>
      <c r="B410" s="22" t="s">
        <v>163</v>
      </c>
      <c r="C410" s="22" t="s">
        <v>161</v>
      </c>
      <c r="D410" s="22" t="s">
        <v>429</v>
      </c>
      <c r="E410" s="22" t="s">
        <v>24</v>
      </c>
      <c r="F410" s="23">
        <v>175</v>
      </c>
      <c r="G410" s="23">
        <v>175</v>
      </c>
      <c r="H410" s="2"/>
    </row>
    <row r="411" spans="1:8" ht="18.75" customHeight="1" outlineLevel="6">
      <c r="A411" s="21" t="s">
        <v>102</v>
      </c>
      <c r="B411" s="22" t="s">
        <v>163</v>
      </c>
      <c r="C411" s="22" t="s">
        <v>103</v>
      </c>
      <c r="D411" s="22"/>
      <c r="E411" s="22"/>
      <c r="F411" s="23">
        <f>F412+F421</f>
        <v>146248.9</v>
      </c>
      <c r="G411" s="23">
        <f>G412+G421</f>
        <v>146248.9</v>
      </c>
      <c r="H411" s="2"/>
    </row>
    <row r="412" spans="1:8" ht="30" outlineLevel="6">
      <c r="A412" s="21" t="s">
        <v>442</v>
      </c>
      <c r="B412" s="22" t="s">
        <v>163</v>
      </c>
      <c r="C412" s="22" t="s">
        <v>103</v>
      </c>
      <c r="D412" s="22" t="s">
        <v>104</v>
      </c>
      <c r="E412" s="22"/>
      <c r="F412" s="23">
        <f>F413+F418</f>
        <v>146073.9</v>
      </c>
      <c r="G412" s="23">
        <f>G413+G418</f>
        <v>146073.9</v>
      </c>
      <c r="H412" s="2"/>
    </row>
    <row r="413" spans="1:8" ht="45" outlineLevel="6">
      <c r="A413" s="21" t="s">
        <v>303</v>
      </c>
      <c r="B413" s="22" t="s">
        <v>163</v>
      </c>
      <c r="C413" s="22" t="s">
        <v>103</v>
      </c>
      <c r="D413" s="22" t="s">
        <v>105</v>
      </c>
      <c r="E413" s="22"/>
      <c r="F413" s="23">
        <f>F414+F416</f>
        <v>146073.9</v>
      </c>
      <c r="G413" s="23">
        <f>G414+G416</f>
        <v>146073.9</v>
      </c>
      <c r="H413" s="2"/>
    </row>
    <row r="414" spans="1:8" ht="60" outlineLevel="6">
      <c r="A414" s="21" t="s">
        <v>304</v>
      </c>
      <c r="B414" s="22" t="s">
        <v>163</v>
      </c>
      <c r="C414" s="22" t="s">
        <v>103</v>
      </c>
      <c r="D414" s="22" t="s">
        <v>106</v>
      </c>
      <c r="E414" s="22"/>
      <c r="F414" s="23">
        <f>F415</f>
        <v>133473.9</v>
      </c>
      <c r="G414" s="23">
        <f>G415</f>
        <v>133473.9</v>
      </c>
      <c r="H414" s="2"/>
    </row>
    <row r="415" spans="1:8" ht="51.75" customHeight="1" outlineLevel="6">
      <c r="A415" s="21" t="s">
        <v>248</v>
      </c>
      <c r="B415" s="22" t="s">
        <v>163</v>
      </c>
      <c r="C415" s="22" t="s">
        <v>103</v>
      </c>
      <c r="D415" s="22" t="s">
        <v>106</v>
      </c>
      <c r="E415" s="22" t="s">
        <v>24</v>
      </c>
      <c r="F415" s="23">
        <v>133473.9</v>
      </c>
      <c r="G415" s="23">
        <v>133473.9</v>
      </c>
      <c r="H415" s="2"/>
    </row>
    <row r="416" spans="1:8" ht="45" outlineLevel="6">
      <c r="A416" s="21" t="s">
        <v>339</v>
      </c>
      <c r="B416" s="22" t="s">
        <v>163</v>
      </c>
      <c r="C416" s="22" t="s">
        <v>103</v>
      </c>
      <c r="D416" s="22" t="s">
        <v>170</v>
      </c>
      <c r="E416" s="22"/>
      <c r="F416" s="23">
        <f>F417</f>
        <v>12600</v>
      </c>
      <c r="G416" s="23">
        <f>G417</f>
        <v>12600</v>
      </c>
      <c r="H416" s="2"/>
    </row>
    <row r="417" spans="1:8" ht="51.75" customHeight="1" outlineLevel="6">
      <c r="A417" s="21" t="s">
        <v>248</v>
      </c>
      <c r="B417" s="22" t="s">
        <v>163</v>
      </c>
      <c r="C417" s="22" t="s">
        <v>103</v>
      </c>
      <c r="D417" s="22" t="s">
        <v>170</v>
      </c>
      <c r="E417" s="22" t="s">
        <v>24</v>
      </c>
      <c r="F417" s="23">
        <v>12600</v>
      </c>
      <c r="G417" s="23">
        <v>12600</v>
      </c>
      <c r="H417" s="2"/>
    </row>
    <row r="418" spans="1:8" ht="30" hidden="1" outlineLevel="6">
      <c r="A418" s="21" t="s">
        <v>305</v>
      </c>
      <c r="B418" s="22" t="s">
        <v>163</v>
      </c>
      <c r="C418" s="22" t="s">
        <v>103</v>
      </c>
      <c r="D418" s="22" t="s">
        <v>108</v>
      </c>
      <c r="E418" s="22"/>
      <c r="F418" s="23">
        <f>F419</f>
        <v>0</v>
      </c>
      <c r="G418" s="23">
        <f>G419</f>
        <v>0</v>
      </c>
      <c r="H418" s="2"/>
    </row>
    <row r="419" spans="1:8" ht="60" hidden="1" outlineLevel="6">
      <c r="A419" s="21" t="s">
        <v>340</v>
      </c>
      <c r="B419" s="22" t="s">
        <v>163</v>
      </c>
      <c r="C419" s="22" t="s">
        <v>103</v>
      </c>
      <c r="D419" s="22" t="s">
        <v>171</v>
      </c>
      <c r="E419" s="22"/>
      <c r="F419" s="23">
        <f>F420</f>
        <v>0</v>
      </c>
      <c r="G419" s="23">
        <f>G420</f>
        <v>0</v>
      </c>
      <c r="H419" s="2"/>
    </row>
    <row r="420" spans="1:8" ht="50.25" hidden="1" customHeight="1" outlineLevel="6">
      <c r="A420" s="21" t="s">
        <v>248</v>
      </c>
      <c r="B420" s="22" t="s">
        <v>163</v>
      </c>
      <c r="C420" s="22" t="s">
        <v>103</v>
      </c>
      <c r="D420" s="22" t="s">
        <v>171</v>
      </c>
      <c r="E420" s="22" t="s">
        <v>24</v>
      </c>
      <c r="F420" s="23">
        <v>0</v>
      </c>
      <c r="G420" s="23">
        <v>0</v>
      </c>
      <c r="H420" s="2"/>
    </row>
    <row r="421" spans="1:8" ht="30" outlineLevel="6">
      <c r="A421" s="21" t="s">
        <v>500</v>
      </c>
      <c r="B421" s="22" t="s">
        <v>163</v>
      </c>
      <c r="C421" s="22" t="s">
        <v>103</v>
      </c>
      <c r="D421" s="22" t="s">
        <v>35</v>
      </c>
      <c r="E421" s="22"/>
      <c r="F421" s="23">
        <f t="shared" ref="F421:G423" si="22">F422</f>
        <v>175</v>
      </c>
      <c r="G421" s="23">
        <f t="shared" si="22"/>
        <v>175</v>
      </c>
      <c r="H421" s="2"/>
    </row>
    <row r="422" spans="1:8" ht="60" outlineLevel="6">
      <c r="A422" s="21" t="s">
        <v>410</v>
      </c>
      <c r="B422" s="22" t="s">
        <v>163</v>
      </c>
      <c r="C422" s="22" t="s">
        <v>103</v>
      </c>
      <c r="D422" s="22" t="s">
        <v>36</v>
      </c>
      <c r="E422" s="22"/>
      <c r="F422" s="23">
        <f t="shared" si="22"/>
        <v>175</v>
      </c>
      <c r="G422" s="23">
        <f t="shared" si="22"/>
        <v>175</v>
      </c>
      <c r="H422" s="2"/>
    </row>
    <row r="423" spans="1:8" ht="60" outlineLevel="6">
      <c r="A423" s="21" t="s">
        <v>427</v>
      </c>
      <c r="B423" s="22" t="s">
        <v>163</v>
      </c>
      <c r="C423" s="22" t="s">
        <v>103</v>
      </c>
      <c r="D423" s="29" t="s">
        <v>429</v>
      </c>
      <c r="E423" s="22"/>
      <c r="F423" s="23">
        <f t="shared" si="22"/>
        <v>175</v>
      </c>
      <c r="G423" s="23">
        <f t="shared" si="22"/>
        <v>175</v>
      </c>
      <c r="H423" s="2"/>
    </row>
    <row r="424" spans="1:8" ht="51.75" customHeight="1" outlineLevel="6">
      <c r="A424" s="21" t="s">
        <v>248</v>
      </c>
      <c r="B424" s="22" t="s">
        <v>163</v>
      </c>
      <c r="C424" s="22" t="s">
        <v>103</v>
      </c>
      <c r="D424" s="29" t="s">
        <v>429</v>
      </c>
      <c r="E424" s="22">
        <v>600</v>
      </c>
      <c r="F424" s="23">
        <v>175</v>
      </c>
      <c r="G424" s="23">
        <v>175</v>
      </c>
      <c r="H424" s="2"/>
    </row>
    <row r="425" spans="1:8" outlineLevel="6">
      <c r="A425" s="21" t="s">
        <v>222</v>
      </c>
      <c r="B425" s="22" t="s">
        <v>163</v>
      </c>
      <c r="C425" s="22" t="s">
        <v>107</v>
      </c>
      <c r="D425" s="22"/>
      <c r="E425" s="22"/>
      <c r="F425" s="23">
        <f>F426+F436</f>
        <v>211.5</v>
      </c>
      <c r="G425" s="23">
        <f>G426+G436</f>
        <v>211.5</v>
      </c>
      <c r="H425" s="2"/>
    </row>
    <row r="426" spans="1:8" ht="30" hidden="1">
      <c r="A426" s="21" t="s">
        <v>505</v>
      </c>
      <c r="B426" s="22" t="s">
        <v>163</v>
      </c>
      <c r="C426" s="22" t="s">
        <v>107</v>
      </c>
      <c r="D426" s="22" t="s">
        <v>104</v>
      </c>
      <c r="E426" s="22"/>
      <c r="F426" s="23">
        <f>F427</f>
        <v>0</v>
      </c>
      <c r="G426" s="23">
        <f>G427</f>
        <v>0</v>
      </c>
    </row>
    <row r="427" spans="1:8" ht="30" hidden="1">
      <c r="A427" s="21" t="s">
        <v>305</v>
      </c>
      <c r="B427" s="22" t="s">
        <v>163</v>
      </c>
      <c r="C427" s="22" t="s">
        <v>107</v>
      </c>
      <c r="D427" s="22" t="s">
        <v>108</v>
      </c>
      <c r="E427" s="22"/>
      <c r="F427" s="23">
        <f>F428+F430+F432+F434</f>
        <v>0</v>
      </c>
      <c r="G427" s="23">
        <f>G428+G430+G432+G434</f>
        <v>0</v>
      </c>
    </row>
    <row r="428" spans="1:8" ht="60" hidden="1">
      <c r="A428" s="21" t="s">
        <v>340</v>
      </c>
      <c r="B428" s="22" t="s">
        <v>163</v>
      </c>
      <c r="C428" s="22" t="s">
        <v>107</v>
      </c>
      <c r="D428" s="22" t="s">
        <v>171</v>
      </c>
      <c r="E428" s="22"/>
      <c r="F428" s="23">
        <f>F429</f>
        <v>0</v>
      </c>
      <c r="G428" s="23">
        <f>G429</f>
        <v>0</v>
      </c>
    </row>
    <row r="429" spans="1:8" ht="60" hidden="1">
      <c r="A429" s="21" t="s">
        <v>248</v>
      </c>
      <c r="B429" s="22" t="s">
        <v>163</v>
      </c>
      <c r="C429" s="22" t="s">
        <v>107</v>
      </c>
      <c r="D429" s="22" t="s">
        <v>171</v>
      </c>
      <c r="E429" s="22" t="s">
        <v>24</v>
      </c>
      <c r="F429" s="23"/>
      <c r="G429" s="23"/>
    </row>
    <row r="430" spans="1:8" ht="60" hidden="1">
      <c r="A430" s="21" t="s">
        <v>341</v>
      </c>
      <c r="B430" s="22" t="s">
        <v>163</v>
      </c>
      <c r="C430" s="22" t="s">
        <v>107</v>
      </c>
      <c r="D430" s="22" t="s">
        <v>172</v>
      </c>
      <c r="E430" s="22"/>
      <c r="F430" s="23">
        <f>F431</f>
        <v>0</v>
      </c>
      <c r="G430" s="23">
        <f>G431</f>
        <v>0</v>
      </c>
    </row>
    <row r="431" spans="1:8" ht="30" hidden="1">
      <c r="A431" s="21" t="s">
        <v>243</v>
      </c>
      <c r="B431" s="22" t="s">
        <v>163</v>
      </c>
      <c r="C431" s="22" t="s">
        <v>107</v>
      </c>
      <c r="D431" s="22" t="s">
        <v>172</v>
      </c>
      <c r="E431" s="22" t="s">
        <v>41</v>
      </c>
      <c r="F431" s="23"/>
      <c r="G431" s="23"/>
    </row>
    <row r="432" spans="1:8" ht="30" hidden="1">
      <c r="A432" s="21" t="s">
        <v>342</v>
      </c>
      <c r="B432" s="22" t="s">
        <v>163</v>
      </c>
      <c r="C432" s="22" t="s">
        <v>107</v>
      </c>
      <c r="D432" s="22" t="s">
        <v>173</v>
      </c>
      <c r="E432" s="22"/>
      <c r="F432" s="23">
        <f>F433</f>
        <v>0</v>
      </c>
      <c r="G432" s="23">
        <f>G433</f>
        <v>0</v>
      </c>
    </row>
    <row r="433" spans="1:7" ht="60" hidden="1">
      <c r="A433" s="21" t="s">
        <v>248</v>
      </c>
      <c r="B433" s="22" t="s">
        <v>163</v>
      </c>
      <c r="C433" s="22" t="s">
        <v>107</v>
      </c>
      <c r="D433" s="22" t="s">
        <v>173</v>
      </c>
      <c r="E433" s="22" t="s">
        <v>24</v>
      </c>
      <c r="F433" s="23"/>
      <c r="G433" s="23"/>
    </row>
    <row r="434" spans="1:7" ht="36" hidden="1" customHeight="1">
      <c r="A434" s="21" t="s">
        <v>306</v>
      </c>
      <c r="B434" s="22" t="s">
        <v>163</v>
      </c>
      <c r="C434" s="22" t="s">
        <v>107</v>
      </c>
      <c r="D434" s="22" t="s">
        <v>109</v>
      </c>
      <c r="E434" s="22"/>
      <c r="F434" s="23">
        <f>F435</f>
        <v>0</v>
      </c>
      <c r="G434" s="23">
        <f>G435</f>
        <v>0</v>
      </c>
    </row>
    <row r="435" spans="1:7" ht="51.75" hidden="1" customHeight="1">
      <c r="A435" s="21" t="s">
        <v>248</v>
      </c>
      <c r="B435" s="22" t="s">
        <v>163</v>
      </c>
      <c r="C435" s="22" t="s">
        <v>107</v>
      </c>
      <c r="D435" s="22" t="s">
        <v>109</v>
      </c>
      <c r="E435" s="22" t="s">
        <v>24</v>
      </c>
      <c r="F435" s="23"/>
      <c r="G435" s="23"/>
    </row>
    <row r="436" spans="1:7" ht="30">
      <c r="A436" s="21" t="s">
        <v>506</v>
      </c>
      <c r="B436" s="22" t="s">
        <v>163</v>
      </c>
      <c r="C436" s="22" t="s">
        <v>107</v>
      </c>
      <c r="D436" s="22" t="s">
        <v>111</v>
      </c>
      <c r="E436" s="22"/>
      <c r="F436" s="23">
        <f>F437</f>
        <v>211.5</v>
      </c>
      <c r="G436" s="23">
        <f>G437</f>
        <v>211.5</v>
      </c>
    </row>
    <row r="437" spans="1:7" ht="36.75" customHeight="1">
      <c r="A437" s="21" t="s">
        <v>309</v>
      </c>
      <c r="B437" s="22" t="s">
        <v>163</v>
      </c>
      <c r="C437" s="22" t="s">
        <v>107</v>
      </c>
      <c r="D437" s="22" t="s">
        <v>113</v>
      </c>
      <c r="E437" s="22"/>
      <c r="F437" s="23">
        <f>F438</f>
        <v>211.5</v>
      </c>
      <c r="G437" s="23">
        <f>G438</f>
        <v>211.5</v>
      </c>
    </row>
    <row r="438" spans="1:7" ht="46.5" customHeight="1">
      <c r="A438" s="21" t="s">
        <v>248</v>
      </c>
      <c r="B438" s="22" t="s">
        <v>163</v>
      </c>
      <c r="C438" s="22" t="s">
        <v>107</v>
      </c>
      <c r="D438" s="22" t="s">
        <v>113</v>
      </c>
      <c r="E438" s="22" t="s">
        <v>24</v>
      </c>
      <c r="F438" s="23">
        <v>211.5</v>
      </c>
      <c r="G438" s="23">
        <v>211.5</v>
      </c>
    </row>
    <row r="439" spans="1:7" ht="30">
      <c r="A439" s="21" t="s">
        <v>174</v>
      </c>
      <c r="B439" s="22" t="s">
        <v>163</v>
      </c>
      <c r="C439" s="22" t="s">
        <v>175</v>
      </c>
      <c r="D439" s="22"/>
      <c r="E439" s="22"/>
      <c r="F439" s="23">
        <f>F440</f>
        <v>545554</v>
      </c>
      <c r="G439" s="23">
        <f>G440</f>
        <v>574009</v>
      </c>
    </row>
    <row r="440" spans="1:7" ht="30">
      <c r="A440" s="21" t="s">
        <v>442</v>
      </c>
      <c r="B440" s="22" t="s">
        <v>163</v>
      </c>
      <c r="C440" s="22" t="s">
        <v>175</v>
      </c>
      <c r="D440" s="22" t="s">
        <v>104</v>
      </c>
      <c r="E440" s="22"/>
      <c r="F440" s="23">
        <f>F451+F460+F442+F444+F448</f>
        <v>545554</v>
      </c>
      <c r="G440" s="23">
        <f>G451+G460+G442+G444+G448</f>
        <v>574009</v>
      </c>
    </row>
    <row r="441" spans="1:7" ht="30">
      <c r="A441" s="21" t="s">
        <v>538</v>
      </c>
      <c r="B441" s="22" t="s">
        <v>163</v>
      </c>
      <c r="C441" s="22" t="s">
        <v>175</v>
      </c>
      <c r="D441" s="22" t="s">
        <v>164</v>
      </c>
      <c r="E441" s="22"/>
      <c r="F441" s="23">
        <f>F442</f>
        <v>278608.8</v>
      </c>
      <c r="G441" s="23">
        <f>G442</f>
        <v>295406.2</v>
      </c>
    </row>
    <row r="442" spans="1:7" ht="60">
      <c r="A442" s="21" t="s">
        <v>539</v>
      </c>
      <c r="B442" s="22" t="s">
        <v>163</v>
      </c>
      <c r="C442" s="22" t="s">
        <v>175</v>
      </c>
      <c r="D442" s="22" t="s">
        <v>165</v>
      </c>
      <c r="E442" s="22"/>
      <c r="F442" s="23">
        <f>F443</f>
        <v>278608.8</v>
      </c>
      <c r="G442" s="23">
        <f>G443</f>
        <v>295406.2</v>
      </c>
    </row>
    <row r="443" spans="1:7" ht="51.75" customHeight="1">
      <c r="A443" s="21" t="s">
        <v>384</v>
      </c>
      <c r="B443" s="22" t="s">
        <v>163</v>
      </c>
      <c r="C443" s="22" t="s">
        <v>175</v>
      </c>
      <c r="D443" s="22" t="s">
        <v>165</v>
      </c>
      <c r="E443" s="22" t="s">
        <v>24</v>
      </c>
      <c r="F443" s="23">
        <v>278608.8</v>
      </c>
      <c r="G443" s="23">
        <v>295406.2</v>
      </c>
    </row>
    <row r="444" spans="1:7" ht="30">
      <c r="A444" s="21" t="s">
        <v>453</v>
      </c>
      <c r="B444" s="22" t="s">
        <v>163</v>
      </c>
      <c r="C444" s="22" t="s">
        <v>175</v>
      </c>
      <c r="D444" s="22" t="s">
        <v>166</v>
      </c>
      <c r="E444" s="22"/>
      <c r="F444" s="23">
        <f>F445</f>
        <v>193726.3</v>
      </c>
      <c r="G444" s="23">
        <f>G445</f>
        <v>205788</v>
      </c>
    </row>
    <row r="445" spans="1:7" ht="75">
      <c r="A445" s="21" t="s">
        <v>454</v>
      </c>
      <c r="B445" s="22" t="s">
        <v>163</v>
      </c>
      <c r="C445" s="22" t="s">
        <v>175</v>
      </c>
      <c r="D445" s="22" t="s">
        <v>167</v>
      </c>
      <c r="E445" s="22"/>
      <c r="F445" s="23">
        <f>F446+F447</f>
        <v>193726.3</v>
      </c>
      <c r="G445" s="23">
        <f>G446+G447</f>
        <v>205788</v>
      </c>
    </row>
    <row r="446" spans="1:7" ht="50.25" customHeight="1">
      <c r="A446" s="21" t="s">
        <v>389</v>
      </c>
      <c r="B446" s="22" t="s">
        <v>163</v>
      </c>
      <c r="C446" s="22" t="s">
        <v>175</v>
      </c>
      <c r="D446" s="22" t="s">
        <v>167</v>
      </c>
      <c r="E446" s="22" t="s">
        <v>9</v>
      </c>
      <c r="F446" s="23">
        <v>3836.8</v>
      </c>
      <c r="G446" s="23">
        <v>3836.8</v>
      </c>
    </row>
    <row r="447" spans="1:7" ht="46.5" customHeight="1">
      <c r="A447" s="21" t="s">
        <v>384</v>
      </c>
      <c r="B447" s="22" t="s">
        <v>163</v>
      </c>
      <c r="C447" s="22" t="s">
        <v>175</v>
      </c>
      <c r="D447" s="22" t="s">
        <v>167</v>
      </c>
      <c r="E447" s="22" t="s">
        <v>24</v>
      </c>
      <c r="F447" s="23">
        <v>189889.5</v>
      </c>
      <c r="G447" s="23">
        <v>201951.2</v>
      </c>
    </row>
    <row r="448" spans="1:7" ht="45">
      <c r="A448" s="21" t="s">
        <v>534</v>
      </c>
      <c r="B448" s="22" t="s">
        <v>163</v>
      </c>
      <c r="C448" s="22" t="s">
        <v>175</v>
      </c>
      <c r="D448" s="22" t="s">
        <v>105</v>
      </c>
      <c r="E448" s="22"/>
      <c r="F448" s="23">
        <f>F449</f>
        <v>4853</v>
      </c>
      <c r="G448" s="23">
        <f>G449</f>
        <v>4853</v>
      </c>
    </row>
    <row r="449" spans="1:7" ht="60">
      <c r="A449" s="21" t="s">
        <v>535</v>
      </c>
      <c r="B449" s="22" t="s">
        <v>163</v>
      </c>
      <c r="C449" s="22" t="s">
        <v>175</v>
      </c>
      <c r="D449" s="22" t="s">
        <v>106</v>
      </c>
      <c r="E449" s="22"/>
      <c r="F449" s="23">
        <f>F450</f>
        <v>4853</v>
      </c>
      <c r="G449" s="23">
        <f>G450</f>
        <v>4853</v>
      </c>
    </row>
    <row r="450" spans="1:7" ht="50.25" customHeight="1">
      <c r="A450" s="21" t="s">
        <v>384</v>
      </c>
      <c r="B450" s="22" t="s">
        <v>163</v>
      </c>
      <c r="C450" s="22" t="s">
        <v>175</v>
      </c>
      <c r="D450" s="22" t="s">
        <v>106</v>
      </c>
      <c r="E450" s="22" t="s">
        <v>24</v>
      </c>
      <c r="F450" s="23">
        <v>4853</v>
      </c>
      <c r="G450" s="23">
        <v>4853</v>
      </c>
    </row>
    <row r="451" spans="1:7" ht="45">
      <c r="A451" s="21" t="s">
        <v>343</v>
      </c>
      <c r="B451" s="22" t="s">
        <v>163</v>
      </c>
      <c r="C451" s="22" t="s">
        <v>175</v>
      </c>
      <c r="D451" s="22" t="s">
        <v>176</v>
      </c>
      <c r="E451" s="22"/>
      <c r="F451" s="23">
        <f>F452+F455</f>
        <v>48104.100000000006</v>
      </c>
      <c r="G451" s="23">
        <f>G452+G455</f>
        <v>48104.100000000006</v>
      </c>
    </row>
    <row r="452" spans="1:7" ht="90">
      <c r="A452" s="21" t="s">
        <v>553</v>
      </c>
      <c r="B452" s="22" t="s">
        <v>163</v>
      </c>
      <c r="C452" s="22" t="s">
        <v>175</v>
      </c>
      <c r="D452" s="22" t="s">
        <v>177</v>
      </c>
      <c r="E452" s="22"/>
      <c r="F452" s="23">
        <f>F453+F454</f>
        <v>8050.8</v>
      </c>
      <c r="G452" s="23">
        <f>G453+G454</f>
        <v>8050.8</v>
      </c>
    </row>
    <row r="453" spans="1:7" ht="102" customHeight="1">
      <c r="A453" s="21" t="s">
        <v>230</v>
      </c>
      <c r="B453" s="22" t="s">
        <v>163</v>
      </c>
      <c r="C453" s="22" t="s">
        <v>175</v>
      </c>
      <c r="D453" s="22" t="s">
        <v>177</v>
      </c>
      <c r="E453" s="22" t="s">
        <v>6</v>
      </c>
      <c r="F453" s="23">
        <v>7757.5</v>
      </c>
      <c r="G453" s="23">
        <v>7757.5</v>
      </c>
    </row>
    <row r="454" spans="1:7" ht="45.75" customHeight="1">
      <c r="A454" s="21" t="s">
        <v>231</v>
      </c>
      <c r="B454" s="22" t="s">
        <v>163</v>
      </c>
      <c r="C454" s="22" t="s">
        <v>175</v>
      </c>
      <c r="D454" s="22" t="s">
        <v>177</v>
      </c>
      <c r="E454" s="22" t="s">
        <v>9</v>
      </c>
      <c r="F454" s="23">
        <v>293.3</v>
      </c>
      <c r="G454" s="23">
        <v>293.3</v>
      </c>
    </row>
    <row r="455" spans="1:7" ht="45">
      <c r="A455" s="21" t="s">
        <v>344</v>
      </c>
      <c r="B455" s="22" t="s">
        <v>163</v>
      </c>
      <c r="C455" s="22" t="s">
        <v>175</v>
      </c>
      <c r="D455" s="22" t="s">
        <v>178</v>
      </c>
      <c r="E455" s="22"/>
      <c r="F455" s="23">
        <f>F456+F457+F458+F459</f>
        <v>40053.300000000003</v>
      </c>
      <c r="G455" s="23">
        <f>G456+G457+G458+G459</f>
        <v>40053.300000000003</v>
      </c>
    </row>
    <row r="456" spans="1:7" ht="109.5" customHeight="1">
      <c r="A456" s="21" t="s">
        <v>230</v>
      </c>
      <c r="B456" s="22" t="s">
        <v>163</v>
      </c>
      <c r="C456" s="22" t="s">
        <v>175</v>
      </c>
      <c r="D456" s="22" t="s">
        <v>178</v>
      </c>
      <c r="E456" s="22" t="s">
        <v>6</v>
      </c>
      <c r="F456" s="23">
        <v>30677.1</v>
      </c>
      <c r="G456" s="23">
        <v>30677.1</v>
      </c>
    </row>
    <row r="457" spans="1:7" ht="48.75" customHeight="1">
      <c r="A457" s="21" t="s">
        <v>231</v>
      </c>
      <c r="B457" s="22" t="s">
        <v>163</v>
      </c>
      <c r="C457" s="22" t="s">
        <v>175</v>
      </c>
      <c r="D457" s="22" t="s">
        <v>178</v>
      </c>
      <c r="E457" s="22" t="s">
        <v>9</v>
      </c>
      <c r="F457" s="23">
        <v>1222.2</v>
      </c>
      <c r="G457" s="23">
        <v>1222.2</v>
      </c>
    </row>
    <row r="458" spans="1:7" ht="49.5" customHeight="1">
      <c r="A458" s="21" t="s">
        <v>248</v>
      </c>
      <c r="B458" s="22" t="s">
        <v>163</v>
      </c>
      <c r="C458" s="22" t="s">
        <v>175</v>
      </c>
      <c r="D458" s="22" t="s">
        <v>178</v>
      </c>
      <c r="E458" s="22" t="s">
        <v>24</v>
      </c>
      <c r="F458" s="23">
        <v>8124</v>
      </c>
      <c r="G458" s="23">
        <v>8124</v>
      </c>
    </row>
    <row r="459" spans="1:7" ht="30">
      <c r="A459" s="21" t="s">
        <v>232</v>
      </c>
      <c r="B459" s="22" t="s">
        <v>163</v>
      </c>
      <c r="C459" s="22" t="s">
        <v>175</v>
      </c>
      <c r="D459" s="22" t="s">
        <v>178</v>
      </c>
      <c r="E459" s="22" t="s">
        <v>10</v>
      </c>
      <c r="F459" s="23">
        <v>30</v>
      </c>
      <c r="G459" s="23">
        <v>30</v>
      </c>
    </row>
    <row r="460" spans="1:7" ht="30">
      <c r="A460" s="21" t="s">
        <v>435</v>
      </c>
      <c r="B460" s="22" t="s">
        <v>163</v>
      </c>
      <c r="C460" s="22" t="s">
        <v>175</v>
      </c>
      <c r="D460" s="22" t="s">
        <v>108</v>
      </c>
      <c r="E460" s="27"/>
      <c r="F460" s="23">
        <f>F461+F463+F465+F468</f>
        <v>20261.800000000003</v>
      </c>
      <c r="G460" s="23">
        <f>G461+G463+G465+G468</f>
        <v>19857.7</v>
      </c>
    </row>
    <row r="461" spans="1:7" ht="60">
      <c r="A461" s="21" t="s">
        <v>436</v>
      </c>
      <c r="B461" s="22" t="s">
        <v>163</v>
      </c>
      <c r="C461" s="22" t="s">
        <v>175</v>
      </c>
      <c r="D461" s="22" t="s">
        <v>171</v>
      </c>
      <c r="E461" s="22"/>
      <c r="F461" s="23">
        <f>F462</f>
        <v>13655.7</v>
      </c>
      <c r="G461" s="23">
        <f>G462</f>
        <v>13655.7</v>
      </c>
    </row>
    <row r="462" spans="1:7" ht="48.75" customHeight="1">
      <c r="A462" s="21" t="s">
        <v>434</v>
      </c>
      <c r="B462" s="22" t="s">
        <v>163</v>
      </c>
      <c r="C462" s="22" t="s">
        <v>175</v>
      </c>
      <c r="D462" s="22" t="s">
        <v>171</v>
      </c>
      <c r="E462" s="22" t="s">
        <v>24</v>
      </c>
      <c r="F462" s="23">
        <v>13655.7</v>
      </c>
      <c r="G462" s="23">
        <v>13655.7</v>
      </c>
    </row>
    <row r="463" spans="1:7" ht="60">
      <c r="A463" s="21" t="s">
        <v>437</v>
      </c>
      <c r="B463" s="22" t="s">
        <v>163</v>
      </c>
      <c r="C463" s="22" t="s">
        <v>175</v>
      </c>
      <c r="D463" s="22" t="s">
        <v>172</v>
      </c>
      <c r="E463" s="22"/>
      <c r="F463" s="23">
        <f>F464</f>
        <v>6501.1</v>
      </c>
      <c r="G463" s="23">
        <f>G464</f>
        <v>6097</v>
      </c>
    </row>
    <row r="464" spans="1:7" ht="30">
      <c r="A464" s="21" t="s">
        <v>438</v>
      </c>
      <c r="B464" s="22" t="s">
        <v>163</v>
      </c>
      <c r="C464" s="22" t="s">
        <v>175</v>
      </c>
      <c r="D464" s="22" t="s">
        <v>172</v>
      </c>
      <c r="E464" s="22" t="s">
        <v>41</v>
      </c>
      <c r="F464" s="23">
        <v>6501.1</v>
      </c>
      <c r="G464" s="23">
        <v>6097</v>
      </c>
    </row>
    <row r="465" spans="1:7" ht="30">
      <c r="A465" s="21" t="s">
        <v>439</v>
      </c>
      <c r="B465" s="22" t="s">
        <v>163</v>
      </c>
      <c r="C465" s="22" t="s">
        <v>175</v>
      </c>
      <c r="D465" s="22" t="s">
        <v>173</v>
      </c>
      <c r="E465" s="22"/>
      <c r="F465" s="23">
        <f>F466+F467</f>
        <v>100</v>
      </c>
      <c r="G465" s="23">
        <f>G466+G467</f>
        <v>100</v>
      </c>
    </row>
    <row r="466" spans="1:7" ht="45" hidden="1">
      <c r="A466" s="21" t="s">
        <v>426</v>
      </c>
      <c r="B466" s="22" t="s">
        <v>163</v>
      </c>
      <c r="C466" s="22" t="s">
        <v>175</v>
      </c>
      <c r="D466" s="22" t="s">
        <v>173</v>
      </c>
      <c r="E466" s="22">
        <v>200</v>
      </c>
      <c r="F466" s="23">
        <v>0</v>
      </c>
      <c r="G466" s="23">
        <v>0</v>
      </c>
    </row>
    <row r="467" spans="1:7" ht="51" customHeight="1">
      <c r="A467" s="21" t="s">
        <v>248</v>
      </c>
      <c r="B467" s="22" t="s">
        <v>163</v>
      </c>
      <c r="C467" s="22" t="s">
        <v>175</v>
      </c>
      <c r="D467" s="22" t="s">
        <v>173</v>
      </c>
      <c r="E467" s="22">
        <v>600</v>
      </c>
      <c r="F467" s="23">
        <v>100</v>
      </c>
      <c r="G467" s="23">
        <v>100</v>
      </c>
    </row>
    <row r="468" spans="1:7" ht="37.5" customHeight="1">
      <c r="A468" s="21" t="s">
        <v>536</v>
      </c>
      <c r="B468" s="22" t="s">
        <v>163</v>
      </c>
      <c r="C468" s="22" t="s">
        <v>175</v>
      </c>
      <c r="D468" s="22" t="s">
        <v>109</v>
      </c>
      <c r="E468" s="22"/>
      <c r="F468" s="23">
        <f>F469</f>
        <v>5</v>
      </c>
      <c r="G468" s="23">
        <f>G469</f>
        <v>5</v>
      </c>
    </row>
    <row r="469" spans="1:7" ht="50.25" customHeight="1">
      <c r="A469" s="21" t="s">
        <v>384</v>
      </c>
      <c r="B469" s="22" t="s">
        <v>163</v>
      </c>
      <c r="C469" s="22" t="s">
        <v>175</v>
      </c>
      <c r="D469" s="22" t="s">
        <v>109</v>
      </c>
      <c r="E469" s="22" t="s">
        <v>24</v>
      </c>
      <c r="F469" s="23">
        <v>5</v>
      </c>
      <c r="G469" s="23">
        <v>5</v>
      </c>
    </row>
    <row r="470" spans="1:7">
      <c r="A470" s="21" t="s">
        <v>364</v>
      </c>
      <c r="B470" s="22" t="s">
        <v>163</v>
      </c>
      <c r="C470" s="22" t="s">
        <v>37</v>
      </c>
      <c r="D470" s="22"/>
      <c r="E470" s="22"/>
      <c r="F470" s="23">
        <f>F471</f>
        <v>15052.199999999999</v>
      </c>
      <c r="G470" s="23">
        <f>G471</f>
        <v>15287.9</v>
      </c>
    </row>
    <row r="471" spans="1:7">
      <c r="A471" s="21" t="s">
        <v>47</v>
      </c>
      <c r="B471" s="22" t="s">
        <v>163</v>
      </c>
      <c r="C471" s="22" t="s">
        <v>48</v>
      </c>
      <c r="D471" s="22"/>
      <c r="E471" s="22"/>
      <c r="F471" s="23">
        <f>F472+F479</f>
        <v>15052.199999999999</v>
      </c>
      <c r="G471" s="23">
        <f>G472+G479</f>
        <v>15287.9</v>
      </c>
    </row>
    <row r="472" spans="1:7" ht="30">
      <c r="A472" s="21" t="s">
        <v>442</v>
      </c>
      <c r="B472" s="22" t="s">
        <v>163</v>
      </c>
      <c r="C472" s="22" t="s">
        <v>48</v>
      </c>
      <c r="D472" s="22" t="s">
        <v>104</v>
      </c>
      <c r="E472" s="22"/>
      <c r="F472" s="23">
        <f>F473+F476</f>
        <v>1262.8</v>
      </c>
      <c r="G472" s="23">
        <f>G473+G476</f>
        <v>1235.1000000000001</v>
      </c>
    </row>
    <row r="473" spans="1:7" ht="30">
      <c r="A473" s="21" t="s">
        <v>334</v>
      </c>
      <c r="B473" s="22" t="s">
        <v>163</v>
      </c>
      <c r="C473" s="22" t="s">
        <v>48</v>
      </c>
      <c r="D473" s="22" t="s">
        <v>164</v>
      </c>
      <c r="E473" s="22"/>
      <c r="F473" s="23">
        <f>F474</f>
        <v>1147.2</v>
      </c>
      <c r="G473" s="23">
        <f>G474</f>
        <v>1132.9000000000001</v>
      </c>
    </row>
    <row r="474" spans="1:7" ht="30">
      <c r="A474" s="21" t="s">
        <v>345</v>
      </c>
      <c r="B474" s="22" t="s">
        <v>163</v>
      </c>
      <c r="C474" s="22" t="s">
        <v>48</v>
      </c>
      <c r="D474" s="22" t="s">
        <v>179</v>
      </c>
      <c r="E474" s="22"/>
      <c r="F474" s="23">
        <f>F475</f>
        <v>1147.2</v>
      </c>
      <c r="G474" s="23">
        <f>G475</f>
        <v>1132.9000000000001</v>
      </c>
    </row>
    <row r="475" spans="1:7" ht="50.25" customHeight="1">
      <c r="A475" s="21" t="s">
        <v>248</v>
      </c>
      <c r="B475" s="22" t="s">
        <v>163</v>
      </c>
      <c r="C475" s="22" t="s">
        <v>48</v>
      </c>
      <c r="D475" s="22" t="s">
        <v>179</v>
      </c>
      <c r="E475" s="22" t="s">
        <v>24</v>
      </c>
      <c r="F475" s="23">
        <v>1147.2</v>
      </c>
      <c r="G475" s="23">
        <v>1132.9000000000001</v>
      </c>
    </row>
    <row r="476" spans="1:7" ht="30">
      <c r="A476" s="21" t="s">
        <v>337</v>
      </c>
      <c r="B476" s="22" t="s">
        <v>163</v>
      </c>
      <c r="C476" s="22" t="s">
        <v>48</v>
      </c>
      <c r="D476" s="22" t="s">
        <v>168</v>
      </c>
      <c r="E476" s="22"/>
      <c r="F476" s="23">
        <f>F477</f>
        <v>115.6</v>
      </c>
      <c r="G476" s="23">
        <f>G477</f>
        <v>102.2</v>
      </c>
    </row>
    <row r="477" spans="1:7" ht="60">
      <c r="A477" s="21" t="s">
        <v>338</v>
      </c>
      <c r="B477" s="22" t="s">
        <v>163</v>
      </c>
      <c r="C477" s="22" t="s">
        <v>48</v>
      </c>
      <c r="D477" s="22" t="s">
        <v>169</v>
      </c>
      <c r="E477" s="22"/>
      <c r="F477" s="23">
        <f>F478</f>
        <v>115.6</v>
      </c>
      <c r="G477" s="23">
        <f>G478</f>
        <v>102.2</v>
      </c>
    </row>
    <row r="478" spans="1:7" ht="48" customHeight="1">
      <c r="A478" s="21" t="s">
        <v>248</v>
      </c>
      <c r="B478" s="22" t="s">
        <v>163</v>
      </c>
      <c r="C478" s="22" t="s">
        <v>48</v>
      </c>
      <c r="D478" s="22" t="s">
        <v>169</v>
      </c>
      <c r="E478" s="22" t="s">
        <v>24</v>
      </c>
      <c r="F478" s="23">
        <v>115.6</v>
      </c>
      <c r="G478" s="23">
        <v>102.2</v>
      </c>
    </row>
    <row r="479" spans="1:7" ht="30">
      <c r="A479" s="21" t="s">
        <v>491</v>
      </c>
      <c r="B479" s="22" t="s">
        <v>163</v>
      </c>
      <c r="C479" s="22" t="s">
        <v>48</v>
      </c>
      <c r="D479" s="22" t="s">
        <v>35</v>
      </c>
      <c r="E479" s="22"/>
      <c r="F479" s="23">
        <f t="shared" ref="F479:G481" si="23">F480</f>
        <v>13789.4</v>
      </c>
      <c r="G479" s="23">
        <f t="shared" si="23"/>
        <v>14052.8</v>
      </c>
    </row>
    <row r="480" spans="1:7" ht="30">
      <c r="A480" s="21" t="s">
        <v>263</v>
      </c>
      <c r="B480" s="22" t="s">
        <v>163</v>
      </c>
      <c r="C480" s="22" t="s">
        <v>48</v>
      </c>
      <c r="D480" s="22" t="s">
        <v>44</v>
      </c>
      <c r="E480" s="22"/>
      <c r="F480" s="23">
        <f t="shared" si="23"/>
        <v>13789.4</v>
      </c>
      <c r="G480" s="23">
        <f t="shared" si="23"/>
        <v>14052.8</v>
      </c>
    </row>
    <row r="481" spans="1:7" ht="30">
      <c r="A481" s="21" t="s">
        <v>570</v>
      </c>
      <c r="B481" s="22" t="s">
        <v>163</v>
      </c>
      <c r="C481" s="22" t="s">
        <v>48</v>
      </c>
      <c r="D481" s="22" t="s">
        <v>571</v>
      </c>
      <c r="E481" s="22"/>
      <c r="F481" s="23">
        <f t="shared" si="23"/>
        <v>13789.4</v>
      </c>
      <c r="G481" s="23">
        <f t="shared" si="23"/>
        <v>14052.8</v>
      </c>
    </row>
    <row r="482" spans="1:7" ht="52.5" customHeight="1">
      <c r="A482" s="21" t="s">
        <v>248</v>
      </c>
      <c r="B482" s="22" t="s">
        <v>163</v>
      </c>
      <c r="C482" s="22" t="s">
        <v>48</v>
      </c>
      <c r="D482" s="22" t="s">
        <v>571</v>
      </c>
      <c r="E482" s="22" t="s">
        <v>24</v>
      </c>
      <c r="F482" s="23">
        <v>13789.4</v>
      </c>
      <c r="G482" s="23">
        <v>14052.8</v>
      </c>
    </row>
    <row r="483" spans="1:7" ht="28.5">
      <c r="A483" s="26" t="s">
        <v>180</v>
      </c>
      <c r="B483" s="27" t="s">
        <v>181</v>
      </c>
      <c r="C483" s="27"/>
      <c r="D483" s="27"/>
      <c r="E483" s="27"/>
      <c r="F483" s="28">
        <f>F484+F505</f>
        <v>138966.30000000002</v>
      </c>
      <c r="G483" s="28">
        <f>G484+G505</f>
        <v>170138.90000000002</v>
      </c>
    </row>
    <row r="484" spans="1:7">
      <c r="A484" s="21" t="s">
        <v>354</v>
      </c>
      <c r="B484" s="22" t="s">
        <v>181</v>
      </c>
      <c r="C484" s="22" t="s">
        <v>1</v>
      </c>
      <c r="D484" s="22"/>
      <c r="E484" s="22"/>
      <c r="F484" s="23">
        <f>F485+F496</f>
        <v>123334.1</v>
      </c>
      <c r="G484" s="23">
        <f>G485+G496</f>
        <v>153766.70000000001</v>
      </c>
    </row>
    <row r="485" spans="1:7" ht="60">
      <c r="A485" s="21" t="s">
        <v>182</v>
      </c>
      <c r="B485" s="22" t="s">
        <v>181</v>
      </c>
      <c r="C485" s="22" t="s">
        <v>183</v>
      </c>
      <c r="D485" s="22"/>
      <c r="E485" s="22"/>
      <c r="F485" s="23">
        <f>F486</f>
        <v>11134</v>
      </c>
      <c r="G485" s="23">
        <f>G486</f>
        <v>11134</v>
      </c>
    </row>
    <row r="486" spans="1:7" ht="30">
      <c r="A486" s="21" t="s">
        <v>523</v>
      </c>
      <c r="B486" s="22" t="s">
        <v>181</v>
      </c>
      <c r="C486" s="22" t="s">
        <v>183</v>
      </c>
      <c r="D486" s="22" t="s">
        <v>16</v>
      </c>
      <c r="E486" s="22"/>
      <c r="F486" s="23">
        <f>F487+F491</f>
        <v>11134</v>
      </c>
      <c r="G486" s="23">
        <f>G487+G491</f>
        <v>11134</v>
      </c>
    </row>
    <row r="487" spans="1:7" ht="46.5" customHeight="1">
      <c r="A487" s="21" t="s">
        <v>346</v>
      </c>
      <c r="B487" s="22" t="s">
        <v>181</v>
      </c>
      <c r="C487" s="22" t="s">
        <v>183</v>
      </c>
      <c r="D487" s="22" t="s">
        <v>184</v>
      </c>
      <c r="E487" s="22"/>
      <c r="F487" s="23">
        <f>F488</f>
        <v>11104</v>
      </c>
      <c r="G487" s="23">
        <f>G488</f>
        <v>11104</v>
      </c>
    </row>
    <row r="488" spans="1:7" ht="60">
      <c r="A488" s="21" t="s">
        <v>347</v>
      </c>
      <c r="B488" s="22" t="s">
        <v>181</v>
      </c>
      <c r="C488" s="22" t="s">
        <v>183</v>
      </c>
      <c r="D488" s="22" t="s">
        <v>185</v>
      </c>
      <c r="E488" s="22"/>
      <c r="F488" s="23">
        <f>F489+F490</f>
        <v>11104</v>
      </c>
      <c r="G488" s="23">
        <f>G489+G490</f>
        <v>11104</v>
      </c>
    </row>
    <row r="489" spans="1:7" ht="110.25" customHeight="1">
      <c r="A489" s="21" t="s">
        <v>230</v>
      </c>
      <c r="B489" s="22" t="s">
        <v>181</v>
      </c>
      <c r="C489" s="22" t="s">
        <v>183</v>
      </c>
      <c r="D489" s="22" t="s">
        <v>185</v>
      </c>
      <c r="E489" s="22" t="s">
        <v>6</v>
      </c>
      <c r="F489" s="23">
        <v>10870</v>
      </c>
      <c r="G489" s="23">
        <v>10870</v>
      </c>
    </row>
    <row r="490" spans="1:7" ht="51" customHeight="1">
      <c r="A490" s="21" t="s">
        <v>231</v>
      </c>
      <c r="B490" s="22" t="s">
        <v>181</v>
      </c>
      <c r="C490" s="22" t="s">
        <v>183</v>
      </c>
      <c r="D490" s="22" t="s">
        <v>185</v>
      </c>
      <c r="E490" s="22" t="s">
        <v>9</v>
      </c>
      <c r="F490" s="23">
        <v>234</v>
      </c>
      <c r="G490" s="23">
        <v>234</v>
      </c>
    </row>
    <row r="491" spans="1:7" ht="30">
      <c r="A491" s="21" t="s">
        <v>348</v>
      </c>
      <c r="B491" s="22" t="s">
        <v>181</v>
      </c>
      <c r="C491" s="22" t="s">
        <v>183</v>
      </c>
      <c r="D491" s="22" t="s">
        <v>17</v>
      </c>
      <c r="E491" s="22"/>
      <c r="F491" s="23">
        <f>F492+F494</f>
        <v>30</v>
      </c>
      <c r="G491" s="23">
        <f>G492+G494</f>
        <v>30</v>
      </c>
    </row>
    <row r="492" spans="1:7" ht="60">
      <c r="A492" s="21" t="s">
        <v>349</v>
      </c>
      <c r="B492" s="22" t="s">
        <v>181</v>
      </c>
      <c r="C492" s="22" t="s">
        <v>183</v>
      </c>
      <c r="D492" s="22" t="s">
        <v>135</v>
      </c>
      <c r="E492" s="22"/>
      <c r="F492" s="23">
        <f>F493</f>
        <v>25</v>
      </c>
      <c r="G492" s="23">
        <f>G493</f>
        <v>25</v>
      </c>
    </row>
    <row r="493" spans="1:7" ht="50.25" customHeight="1">
      <c r="A493" s="21" t="s">
        <v>231</v>
      </c>
      <c r="B493" s="22" t="s">
        <v>181</v>
      </c>
      <c r="C493" s="22" t="s">
        <v>183</v>
      </c>
      <c r="D493" s="22" t="s">
        <v>135</v>
      </c>
      <c r="E493" s="22" t="s">
        <v>9</v>
      </c>
      <c r="F493" s="23">
        <v>25</v>
      </c>
      <c r="G493" s="23">
        <v>25</v>
      </c>
    </row>
    <row r="494" spans="1:7" ht="120">
      <c r="A494" s="21" t="s">
        <v>350</v>
      </c>
      <c r="B494" s="22" t="s">
        <v>181</v>
      </c>
      <c r="C494" s="22" t="s">
        <v>183</v>
      </c>
      <c r="D494" s="22" t="s">
        <v>18</v>
      </c>
      <c r="E494" s="22"/>
      <c r="F494" s="23">
        <f>F495</f>
        <v>5</v>
      </c>
      <c r="G494" s="23">
        <f>G495</f>
        <v>5</v>
      </c>
    </row>
    <row r="495" spans="1:7" ht="50.25" customHeight="1">
      <c r="A495" s="21" t="s">
        <v>231</v>
      </c>
      <c r="B495" s="22" t="s">
        <v>181</v>
      </c>
      <c r="C495" s="22" t="s">
        <v>183</v>
      </c>
      <c r="D495" s="22" t="s">
        <v>18</v>
      </c>
      <c r="E495" s="22" t="s">
        <v>9</v>
      </c>
      <c r="F495" s="23">
        <v>5</v>
      </c>
      <c r="G495" s="23">
        <v>5</v>
      </c>
    </row>
    <row r="496" spans="1:7" ht="30">
      <c r="A496" s="21" t="s">
        <v>14</v>
      </c>
      <c r="B496" s="22" t="s">
        <v>181</v>
      </c>
      <c r="C496" s="22" t="s">
        <v>15</v>
      </c>
      <c r="D496" s="22"/>
      <c r="E496" s="22"/>
      <c r="F496" s="23">
        <f>F497+F503</f>
        <v>112200.1</v>
      </c>
      <c r="G496" s="23">
        <f>G497+G503</f>
        <v>142632.70000000001</v>
      </c>
    </row>
    <row r="497" spans="1:7" ht="30">
      <c r="A497" s="21" t="s">
        <v>523</v>
      </c>
      <c r="B497" s="22" t="s">
        <v>181</v>
      </c>
      <c r="C497" s="22" t="s">
        <v>15</v>
      </c>
      <c r="D497" s="22" t="s">
        <v>16</v>
      </c>
      <c r="E497" s="22"/>
      <c r="F497" s="23">
        <f>F498</f>
        <v>82235</v>
      </c>
      <c r="G497" s="23">
        <f>G498</f>
        <v>82235</v>
      </c>
    </row>
    <row r="498" spans="1:7" ht="51" customHeight="1">
      <c r="A498" s="21" t="s">
        <v>346</v>
      </c>
      <c r="B498" s="22" t="s">
        <v>181</v>
      </c>
      <c r="C498" s="22" t="s">
        <v>15</v>
      </c>
      <c r="D498" s="22" t="s">
        <v>184</v>
      </c>
      <c r="E498" s="22"/>
      <c r="F498" s="23">
        <f>F499</f>
        <v>82235</v>
      </c>
      <c r="G498" s="23">
        <f>G499</f>
        <v>82235</v>
      </c>
    </row>
    <row r="499" spans="1:7" ht="45">
      <c r="A499" s="21" t="s">
        <v>351</v>
      </c>
      <c r="B499" s="22" t="s">
        <v>181</v>
      </c>
      <c r="C499" s="22" t="s">
        <v>15</v>
      </c>
      <c r="D499" s="22" t="s">
        <v>225</v>
      </c>
      <c r="E499" s="22"/>
      <c r="F499" s="23">
        <f>F500+F501+F502</f>
        <v>82235</v>
      </c>
      <c r="G499" s="23">
        <f>G500+G501+G502</f>
        <v>82235</v>
      </c>
    </row>
    <row r="500" spans="1:7" ht="109.5" customHeight="1">
      <c r="A500" s="21" t="s">
        <v>230</v>
      </c>
      <c r="B500" s="22" t="s">
        <v>181</v>
      </c>
      <c r="C500" s="22" t="s">
        <v>15</v>
      </c>
      <c r="D500" s="22" t="s">
        <v>225</v>
      </c>
      <c r="E500" s="22" t="s">
        <v>6</v>
      </c>
      <c r="F500" s="23">
        <v>78440</v>
      </c>
      <c r="G500" s="23">
        <v>78440</v>
      </c>
    </row>
    <row r="501" spans="1:7" ht="48" customHeight="1">
      <c r="A501" s="21" t="s">
        <v>231</v>
      </c>
      <c r="B501" s="22" t="s">
        <v>181</v>
      </c>
      <c r="C501" s="22" t="s">
        <v>15</v>
      </c>
      <c r="D501" s="22" t="s">
        <v>225</v>
      </c>
      <c r="E501" s="22" t="s">
        <v>9</v>
      </c>
      <c r="F501" s="23">
        <v>3718</v>
      </c>
      <c r="G501" s="23">
        <v>3718</v>
      </c>
    </row>
    <row r="502" spans="1:7" ht="30">
      <c r="A502" s="21" t="s">
        <v>232</v>
      </c>
      <c r="B502" s="22" t="s">
        <v>181</v>
      </c>
      <c r="C502" s="22" t="s">
        <v>15</v>
      </c>
      <c r="D502" s="22" t="s">
        <v>225</v>
      </c>
      <c r="E502" s="22" t="s">
        <v>10</v>
      </c>
      <c r="F502" s="23">
        <v>77</v>
      </c>
      <c r="G502" s="23">
        <v>77</v>
      </c>
    </row>
    <row r="503" spans="1:7" ht="30">
      <c r="A503" s="21" t="s">
        <v>242</v>
      </c>
      <c r="B503" s="22" t="s">
        <v>181</v>
      </c>
      <c r="C503" s="22" t="s">
        <v>15</v>
      </c>
      <c r="D503" s="22" t="s">
        <v>11</v>
      </c>
      <c r="E503" s="22"/>
      <c r="F503" s="23">
        <f>F504</f>
        <v>29965.1</v>
      </c>
      <c r="G503" s="23">
        <f>G504</f>
        <v>60397.7</v>
      </c>
    </row>
    <row r="504" spans="1:7" ht="30">
      <c r="A504" s="21" t="s">
        <v>232</v>
      </c>
      <c r="B504" s="22" t="s">
        <v>181</v>
      </c>
      <c r="C504" s="22" t="s">
        <v>15</v>
      </c>
      <c r="D504" s="22" t="s">
        <v>11</v>
      </c>
      <c r="E504" s="22" t="s">
        <v>10</v>
      </c>
      <c r="F504" s="23">
        <v>29965.1</v>
      </c>
      <c r="G504" s="23">
        <v>60397.7</v>
      </c>
    </row>
    <row r="505" spans="1:7" ht="30">
      <c r="A505" s="21" t="s">
        <v>365</v>
      </c>
      <c r="B505" s="22" t="s">
        <v>181</v>
      </c>
      <c r="C505" s="22" t="s">
        <v>186</v>
      </c>
      <c r="D505" s="22"/>
      <c r="E505" s="22"/>
      <c r="F505" s="23">
        <f t="shared" ref="F505:G509" si="24">F506</f>
        <v>15632.2</v>
      </c>
      <c r="G505" s="23">
        <f t="shared" si="24"/>
        <v>16372.2</v>
      </c>
    </row>
    <row r="506" spans="1:7" ht="30">
      <c r="A506" s="21" t="s">
        <v>226</v>
      </c>
      <c r="B506" s="22" t="s">
        <v>181</v>
      </c>
      <c r="C506" s="22" t="s">
        <v>187</v>
      </c>
      <c r="D506" s="22"/>
      <c r="E506" s="22"/>
      <c r="F506" s="23">
        <f t="shared" si="24"/>
        <v>15632.2</v>
      </c>
      <c r="G506" s="23">
        <f t="shared" si="24"/>
        <v>16372.2</v>
      </c>
    </row>
    <row r="507" spans="1:7" ht="30">
      <c r="A507" s="21" t="s">
        <v>523</v>
      </c>
      <c r="B507" s="22" t="s">
        <v>181</v>
      </c>
      <c r="C507" s="22" t="s">
        <v>187</v>
      </c>
      <c r="D507" s="22" t="s">
        <v>16</v>
      </c>
      <c r="E507" s="22"/>
      <c r="F507" s="23">
        <f t="shared" si="24"/>
        <v>15632.2</v>
      </c>
      <c r="G507" s="23">
        <f t="shared" si="24"/>
        <v>16372.2</v>
      </c>
    </row>
    <row r="508" spans="1:7" ht="50.25" customHeight="1">
      <c r="A508" s="21" t="s">
        <v>346</v>
      </c>
      <c r="B508" s="22" t="s">
        <v>181</v>
      </c>
      <c r="C508" s="22" t="s">
        <v>187</v>
      </c>
      <c r="D508" s="22" t="s">
        <v>184</v>
      </c>
      <c r="E508" s="22"/>
      <c r="F508" s="23">
        <f t="shared" si="24"/>
        <v>15632.2</v>
      </c>
      <c r="G508" s="23">
        <f t="shared" si="24"/>
        <v>16372.2</v>
      </c>
    </row>
    <row r="509" spans="1:7" ht="45">
      <c r="A509" s="21" t="s">
        <v>352</v>
      </c>
      <c r="B509" s="22" t="s">
        <v>181</v>
      </c>
      <c r="C509" s="22" t="s">
        <v>187</v>
      </c>
      <c r="D509" s="22" t="s">
        <v>188</v>
      </c>
      <c r="E509" s="22"/>
      <c r="F509" s="23">
        <f t="shared" si="24"/>
        <v>15632.2</v>
      </c>
      <c r="G509" s="23">
        <f t="shared" si="24"/>
        <v>16372.2</v>
      </c>
    </row>
    <row r="510" spans="1:7" ht="45">
      <c r="A510" s="21" t="s">
        <v>353</v>
      </c>
      <c r="B510" s="22" t="s">
        <v>181</v>
      </c>
      <c r="C510" s="22" t="s">
        <v>187</v>
      </c>
      <c r="D510" s="22" t="s">
        <v>188</v>
      </c>
      <c r="E510" s="22" t="s">
        <v>189</v>
      </c>
      <c r="F510" s="23">
        <v>15632.2</v>
      </c>
      <c r="G510" s="23">
        <v>16372.2</v>
      </c>
    </row>
    <row r="511" spans="1:7" ht="28.5">
      <c r="A511" s="26" t="s">
        <v>190</v>
      </c>
      <c r="B511" s="27" t="s">
        <v>191</v>
      </c>
      <c r="C511" s="27"/>
      <c r="D511" s="27"/>
      <c r="E511" s="27"/>
      <c r="F511" s="28">
        <f t="shared" ref="F511:G513" si="25">F512</f>
        <v>3035</v>
      </c>
      <c r="G511" s="28">
        <f t="shared" si="25"/>
        <v>3035</v>
      </c>
    </row>
    <row r="512" spans="1:7">
      <c r="A512" s="21" t="s">
        <v>354</v>
      </c>
      <c r="B512" s="22" t="s">
        <v>191</v>
      </c>
      <c r="C512" s="22" t="s">
        <v>1</v>
      </c>
      <c r="D512" s="22"/>
      <c r="E512" s="22"/>
      <c r="F512" s="23">
        <f t="shared" si="25"/>
        <v>3035</v>
      </c>
      <c r="G512" s="23">
        <f t="shared" si="25"/>
        <v>3035</v>
      </c>
    </row>
    <row r="513" spans="1:7" ht="60">
      <c r="A513" s="21" t="s">
        <v>182</v>
      </c>
      <c r="B513" s="22" t="s">
        <v>191</v>
      </c>
      <c r="C513" s="22" t="s">
        <v>183</v>
      </c>
      <c r="D513" s="22"/>
      <c r="E513" s="22"/>
      <c r="F513" s="23">
        <f t="shared" si="25"/>
        <v>3035</v>
      </c>
      <c r="G513" s="23">
        <f t="shared" si="25"/>
        <v>3035</v>
      </c>
    </row>
    <row r="514" spans="1:7" ht="30">
      <c r="A514" s="21" t="s">
        <v>242</v>
      </c>
      <c r="B514" s="22" t="s">
        <v>191</v>
      </c>
      <c r="C514" s="22" t="s">
        <v>183</v>
      </c>
      <c r="D514" s="22" t="s">
        <v>11</v>
      </c>
      <c r="E514" s="22"/>
      <c r="F514" s="23">
        <f>F515+F516</f>
        <v>3035</v>
      </c>
      <c r="G514" s="23">
        <f>G515+G516</f>
        <v>3035</v>
      </c>
    </row>
    <row r="515" spans="1:7" ht="109.5" customHeight="1">
      <c r="A515" s="21" t="s">
        <v>230</v>
      </c>
      <c r="B515" s="22" t="s">
        <v>191</v>
      </c>
      <c r="C515" s="22" t="s">
        <v>183</v>
      </c>
      <c r="D515" s="22" t="s">
        <v>11</v>
      </c>
      <c r="E515" s="22" t="s">
        <v>6</v>
      </c>
      <c r="F515" s="23">
        <v>3002</v>
      </c>
      <c r="G515" s="23">
        <v>3002</v>
      </c>
    </row>
    <row r="516" spans="1:7" ht="51" customHeight="1">
      <c r="A516" s="21" t="s">
        <v>231</v>
      </c>
      <c r="B516" s="22" t="s">
        <v>191</v>
      </c>
      <c r="C516" s="22" t="s">
        <v>183</v>
      </c>
      <c r="D516" s="22" t="s">
        <v>11</v>
      </c>
      <c r="E516" s="22" t="s">
        <v>9</v>
      </c>
      <c r="F516" s="24">
        <v>33</v>
      </c>
      <c r="G516" s="24">
        <v>33</v>
      </c>
    </row>
    <row r="517" spans="1:7">
      <c r="A517" s="62" t="s">
        <v>192</v>
      </c>
      <c r="B517" s="63"/>
      <c r="C517" s="63"/>
      <c r="D517" s="63"/>
      <c r="E517" s="64"/>
      <c r="F517" s="25">
        <f>F9+F113+F125+F269+F370+F385+F483+F511</f>
        <v>3632575.4</v>
      </c>
      <c r="G517" s="25">
        <f>G9+G113+G125+G269+G370+G385+G483+G511</f>
        <v>3810937.9999999995</v>
      </c>
    </row>
  </sheetData>
  <mergeCells count="6">
    <mergeCell ref="A517:E517"/>
    <mergeCell ref="A5:G5"/>
    <mergeCell ref="A1:G1"/>
    <mergeCell ref="A2:G2"/>
    <mergeCell ref="A3:G3"/>
    <mergeCell ref="A6:G6"/>
  </mergeCells>
  <pageMargins left="0.70866141732283472" right="0.70866141732283472" top="0.59055118110236227" bottom="0.59055118110236227" header="0.31496062992125984" footer="0.31496062992125984"/>
  <pageSetup paperSize="9" scale="99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2025-03-12T11:44:09Z</cp:lastPrinted>
  <dcterms:created xsi:type="dcterms:W3CDTF">2019-10-21T08:32:19Z</dcterms:created>
  <dcterms:modified xsi:type="dcterms:W3CDTF">2025-03-18T04:17:51Z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